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s01\Общие документы\_ИЦ СибирьЭнергия\Раскрытие информации\Раскрытие 2025\12-декабрь\"/>
    </mc:Choice>
  </mc:AlternateContent>
  <xr:revisionPtr revIDLastSave="0" documentId="13_ncr:1_{61EA9EC1-B83F-49E6-81FF-26198B92F9DD}" xr6:coauthVersionLast="36" xr6:coauthVersionMax="36" xr10:uidLastSave="{00000000-0000-0000-0000-000000000000}"/>
  <bookViews>
    <workbookView xWindow="-105" yWindow="-105" windowWidth="23250" windowHeight="12600" activeTab="3" xr2:uid="{00000000-000D-0000-FFFF-FFFF00000000}"/>
  </bookViews>
  <sheets>
    <sheet name="1 кв." sheetId="3" r:id="rId1"/>
    <sheet name="2 кв." sheetId="2" r:id="rId2"/>
    <sheet name="3 кв." sheetId="1" r:id="rId3"/>
    <sheet name="4 кв." sheetId="4" r:id="rId4"/>
  </sheets>
  <calcPr calcId="191029"/>
</workbook>
</file>

<file path=xl/calcChain.xml><?xml version="1.0" encoding="utf-8"?>
<calcChain xmlns="http://schemas.openxmlformats.org/spreadsheetml/2006/main">
  <c r="C8" i="4" l="1"/>
  <c r="C7" i="4" l="1"/>
  <c r="C6" i="4"/>
  <c r="C8" i="1" l="1"/>
  <c r="C7" i="1"/>
  <c r="C6" i="1"/>
  <c r="C8" i="2" l="1"/>
  <c r="C7" i="2"/>
  <c r="C6" i="2"/>
  <c r="C8" i="3" l="1"/>
  <c r="C7" i="3"/>
  <c r="C6" i="3"/>
  <c r="C9" i="3" l="1"/>
  <c r="C9" i="4" l="1"/>
  <c r="C9" i="1" l="1"/>
  <c r="C9" i="2" l="1"/>
</calcChain>
</file>

<file path=xl/sharedStrings.xml><?xml version="1.0" encoding="utf-8"?>
<sst xmlns="http://schemas.openxmlformats.org/spreadsheetml/2006/main" count="36" uniqueCount="21">
  <si>
    <t>Объем недопоставленной в результате аварийных отключений электрической энергии</t>
  </si>
  <si>
    <t>№ п/п</t>
  </si>
  <si>
    <t>Месяц</t>
  </si>
  <si>
    <t>июль</t>
  </si>
  <si>
    <t>август</t>
  </si>
  <si>
    <t>сентябрь</t>
  </si>
  <si>
    <t>Объем недопоставленной электрической энергии, кВТ*ч</t>
  </si>
  <si>
    <t>Итого:</t>
  </si>
  <si>
    <t>январь</t>
  </si>
  <si>
    <t>февраль</t>
  </si>
  <si>
    <t>март</t>
  </si>
  <si>
    <t>апрель</t>
  </si>
  <si>
    <t>май</t>
  </si>
  <si>
    <t>июнь</t>
  </si>
  <si>
    <t>октябрь</t>
  </si>
  <si>
    <t>ноябрь</t>
  </si>
  <si>
    <t>декабрь</t>
  </si>
  <si>
    <t>ООО "СИБЭЛС"  1 квартал 2025 год</t>
  </si>
  <si>
    <t>ООО "СИБЭЛС"  2 квартал 2025 год</t>
  </si>
  <si>
    <t>ООО "СИБЭЛС"  3 квартал 2025 год</t>
  </si>
  <si>
    <t>ООО "СИБЭЛС"  4 квартал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</si>
</sst>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9"/>
  <sheetViews>
    <sheetView workbookViewId="0">
      <selection activeCell="C9" sqref="C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17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8</v>
      </c>
      <c r="C6" s="4">
        <f>2664+3901+1111+163</f>
        <v>7839</v>
      </c>
    </row>
    <row r="7" spans="1:3" x14ac:dyDescent="0.2">
      <c r="A7" s="1">
        <v>2</v>
      </c>
      <c r="B7" s="1" t="s">
        <v>9</v>
      </c>
      <c r="C7" s="4">
        <f>193+60+433</f>
        <v>686</v>
      </c>
    </row>
    <row r="8" spans="1:3" x14ac:dyDescent="0.2">
      <c r="A8" s="1">
        <v>3</v>
      </c>
      <c r="B8" s="1" t="s">
        <v>10</v>
      </c>
      <c r="C8" s="4">
        <f>2054+4660+82+459+122+286</f>
        <v>7663</v>
      </c>
    </row>
    <row r="9" spans="1:3" x14ac:dyDescent="0.2">
      <c r="A9" s="6" t="s">
        <v>7</v>
      </c>
      <c r="B9" s="7"/>
      <c r="C9" s="4">
        <f>SUM(C6:C8)</f>
        <v>16188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9"/>
  <sheetViews>
    <sheetView workbookViewId="0">
      <selection activeCell="C9" sqref="C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18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11</v>
      </c>
      <c r="C6" s="4">
        <f>39.1+479.8+329.2+5750.3+19.3+461.2+397.2</f>
        <v>7476.0999999999995</v>
      </c>
    </row>
    <row r="7" spans="1:3" x14ac:dyDescent="0.2">
      <c r="A7" s="1">
        <v>2</v>
      </c>
      <c r="B7" s="1" t="s">
        <v>12</v>
      </c>
      <c r="C7" s="4">
        <f>1927.6+69+1159.7+445.7+239.2+711.6</f>
        <v>4552.8</v>
      </c>
    </row>
    <row r="8" spans="1:3" x14ac:dyDescent="0.2">
      <c r="A8" s="1">
        <v>3</v>
      </c>
      <c r="B8" s="1" t="s">
        <v>13</v>
      </c>
      <c r="C8" s="4">
        <f>1007.5+1447.9+102.4+1417.5+133.7+256+452.6+971.8</f>
        <v>5789.4000000000005</v>
      </c>
    </row>
    <row r="9" spans="1:3" x14ac:dyDescent="0.2">
      <c r="A9" s="6" t="s">
        <v>7</v>
      </c>
      <c r="B9" s="7"/>
      <c r="C9" s="4">
        <f>SUM(C6:C8)</f>
        <v>17818.3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9"/>
  <sheetViews>
    <sheetView workbookViewId="0">
      <selection activeCell="M7" sqref="M7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19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3</v>
      </c>
      <c r="C6" s="4">
        <f>767.6+294.6+2208.5+614+170.6+200.5+184+3265.6+195.5+281.4+1180.6</f>
        <v>9362.9</v>
      </c>
    </row>
    <row r="7" spans="1:3" x14ac:dyDescent="0.2">
      <c r="A7" s="1">
        <v>2</v>
      </c>
      <c r="B7" s="1" t="s">
        <v>4</v>
      </c>
      <c r="C7" s="4">
        <f>2026.8+7533.4+274.2+587.7+419.9+1508.3</f>
        <v>12350.3</v>
      </c>
    </row>
    <row r="8" spans="1:3" x14ac:dyDescent="0.2">
      <c r="A8" s="1">
        <v>3</v>
      </c>
      <c r="B8" s="1" t="s">
        <v>5</v>
      </c>
      <c r="C8" s="4">
        <f>749.4+266.1+385.8+245.6+87.2+3053.3+1019+1470.9</f>
        <v>7277.2999999999993</v>
      </c>
    </row>
    <row r="9" spans="1:3" x14ac:dyDescent="0.2">
      <c r="A9" s="6" t="s">
        <v>7</v>
      </c>
      <c r="B9" s="7"/>
      <c r="C9" s="1">
        <f>SUM(C6:C8)</f>
        <v>28990.499999999996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9"/>
  <sheetViews>
    <sheetView tabSelected="1" zoomScale="115" zoomScaleNormal="115" workbookViewId="0">
      <selection activeCell="H18" sqref="H18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20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14</v>
      </c>
      <c r="C6" s="1">
        <f>492+9225+484+289</f>
        <v>10490</v>
      </c>
    </row>
    <row r="7" spans="1:3" x14ac:dyDescent="0.2">
      <c r="A7" s="1">
        <v>2</v>
      </c>
      <c r="B7" s="1" t="s">
        <v>15</v>
      </c>
      <c r="C7" s="1">
        <f>1780+3028+7174+8634+16+1821+623+2104</f>
        <v>25180</v>
      </c>
    </row>
    <row r="8" spans="1:3" x14ac:dyDescent="0.2">
      <c r="A8" s="1">
        <v>3</v>
      </c>
      <c r="B8" s="1" t="s">
        <v>16</v>
      </c>
      <c r="C8" s="1">
        <f>15474+3165+549+862+3273+16</f>
        <v>23339</v>
      </c>
    </row>
    <row r="9" spans="1:3" x14ac:dyDescent="0.2">
      <c r="A9" s="6" t="s">
        <v>7</v>
      </c>
      <c r="B9" s="7"/>
      <c r="C9" s="1">
        <f>SUM(C6:C8)</f>
        <v>59009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кв.</vt:lpstr>
      <vt:lpstr>2 кв.</vt:lpstr>
      <vt:lpstr>3 кв.</vt:lpstr>
      <vt:lpstr>4 кв.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2014-10-23T04:21:56Z</dcterms:created>
  <dcterms:modified xsi:type="dcterms:W3CDTF">2026-01-14T01:42:49Z</dcterms:modified>
</cp:coreProperties>
</file>