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Z:\ЭКОНОМИСТЫ\ТАРИФЫ\Сибирьэнергия\Новая ИЦ СЭ 01.02.2019\1_Вариант от 14 03 2019 услуги ФСК налог на доход\"/>
    </mc:Choice>
  </mc:AlternateContent>
  <bookViews>
    <workbookView xWindow="0" yWindow="0" windowWidth="28800" windowHeight="11835" tabRatio="500"/>
  </bookViews>
  <sheets>
    <sheet name="Sheet1" sheetId="1" r:id="rId1"/>
  </sheets>
  <externalReferences>
    <externalReference r:id="rId2"/>
  </externalReferences>
  <calcPr calcId="152511"/>
  <extLst>
    <ext xmlns:mx="http://schemas.microsoft.com/office/mac/excel/2008/main" uri="{7523E5D3-25F3-A5E0-1632-64F254C22452}">
      <mx:ArchID Flags="2"/>
    </ext>
  </extLst>
</workbook>
</file>

<file path=xl/calcChain.xml><?xml version="1.0" encoding="utf-8"?>
<calcChain xmlns="http://schemas.openxmlformats.org/spreadsheetml/2006/main">
  <c r="F48" i="1" l="1"/>
  <c r="F53" i="1"/>
  <c r="H95" i="1"/>
  <c r="F62" i="1"/>
  <c r="F51" i="1"/>
  <c r="F32" i="1"/>
  <c r="F52" i="1" l="1"/>
  <c r="F41" i="1"/>
  <c r="F33" i="1"/>
  <c r="F34" i="1" s="1"/>
  <c r="I95" i="1" l="1"/>
  <c r="F47" i="1" l="1"/>
  <c r="F36" i="1"/>
  <c r="F37" i="1"/>
</calcChain>
</file>

<file path=xl/sharedStrings.xml><?xml version="1.0" encoding="utf-8"?>
<sst xmlns="http://schemas.openxmlformats.org/spreadsheetml/2006/main" count="420" uniqueCount="166">
  <si>
    <r>
      <rPr>
        <sz val="10"/>
        <rFont val="Times New Roman"/>
        <family val="1"/>
        <charset val="204"/>
      </rPr>
      <t>Полное наименование</t>
    </r>
  </si>
  <si>
    <r>
      <rPr>
        <sz val="10"/>
        <rFont val="Times New Roman"/>
        <family val="1"/>
        <charset val="204"/>
      </rPr>
      <t>Сокращенное наименование</t>
    </r>
  </si>
  <si>
    <r>
      <rPr>
        <sz val="10"/>
        <rFont val="Times New Roman"/>
        <family val="1"/>
        <charset val="204"/>
      </rPr>
      <t>Место нахождения</t>
    </r>
  </si>
  <si>
    <r>
      <rPr>
        <sz val="10"/>
        <rFont val="Times New Roman"/>
        <family val="1"/>
        <charset val="204"/>
      </rPr>
      <t>Фактический адрес</t>
    </r>
  </si>
  <si>
    <r>
      <rPr>
        <sz val="10"/>
        <rFont val="Times New Roman"/>
        <family val="1"/>
        <charset val="204"/>
      </rPr>
      <t>ИНН</t>
    </r>
  </si>
  <si>
    <r>
      <rPr>
        <sz val="10"/>
        <rFont val="Times New Roman"/>
        <family val="1"/>
        <charset val="204"/>
      </rPr>
      <t>КПП</t>
    </r>
  </si>
  <si>
    <r>
      <rPr>
        <sz val="10"/>
        <rFont val="Times New Roman"/>
        <family val="1"/>
        <charset val="204"/>
      </rPr>
      <t>Ф.И.О. руководителя</t>
    </r>
  </si>
  <si>
    <r>
      <rPr>
        <sz val="10"/>
        <rFont val="Times New Roman"/>
        <family val="1"/>
        <charset val="204"/>
      </rPr>
      <t>Адрес электронной почты</t>
    </r>
  </si>
  <si>
    <r>
      <rPr>
        <sz val="10"/>
        <rFont val="Times New Roman"/>
        <family val="1"/>
        <charset val="204"/>
      </rPr>
      <t>Контактный телефон</t>
    </r>
  </si>
  <si>
    <r>
      <rPr>
        <sz val="10"/>
        <rFont val="Times New Roman"/>
        <family val="1"/>
        <charset val="204"/>
      </rPr>
      <t>Факс</t>
    </r>
  </si>
  <si>
    <r>
      <rPr>
        <sz val="7"/>
        <rFont val="Times New Roman"/>
        <family val="1"/>
        <charset val="204"/>
      </rPr>
      <t xml:space="preserve">Подготовлено с использованием системы </t>
    </r>
    <r>
      <rPr>
        <b/>
        <sz val="7"/>
        <rFont val="Times New Roman"/>
        <family val="1"/>
        <charset val="204"/>
      </rPr>
      <t>КонсультантПлюс</t>
    </r>
  </si>
  <si>
    <r>
      <rPr>
        <b/>
        <sz val="9"/>
        <rFont val="Times New Roman"/>
        <family val="1"/>
        <charset val="204"/>
      </rPr>
      <t>Приложение № 2</t>
    </r>
  </si>
  <si>
    <r>
      <rPr>
        <b/>
        <sz val="9"/>
        <rFont val="Times New Roman"/>
        <family val="1"/>
        <charset val="204"/>
      </rPr>
      <t>к предложению о размере цен</t>
    </r>
  </si>
  <si>
    <r>
      <rPr>
        <b/>
        <sz val="9"/>
        <rFont val="Times New Roman"/>
        <family val="1"/>
        <charset val="204"/>
      </rPr>
      <t>(тарифов), долгосрочных</t>
    </r>
  </si>
  <si>
    <r>
      <rPr>
        <b/>
        <sz val="9"/>
        <rFont val="Times New Roman"/>
        <family val="1"/>
        <charset val="204"/>
      </rPr>
      <t>параметров регулирования</t>
    </r>
  </si>
  <si>
    <r>
      <rPr>
        <sz val="10"/>
        <rFont val="Times New Roman"/>
        <family val="1"/>
        <charset val="204"/>
      </rPr>
      <t>№ п/п</t>
    </r>
  </si>
  <si>
    <r>
      <rPr>
        <sz val="10"/>
        <rFont val="Times New Roman"/>
        <family val="1"/>
        <charset val="204"/>
      </rPr>
      <t>1.</t>
    </r>
  </si>
  <si>
    <r>
      <rPr>
        <sz val="10"/>
        <rFont val="Times New Roman"/>
        <family val="1"/>
        <charset val="204"/>
      </rPr>
      <t>1.1.</t>
    </r>
  </si>
  <si>
    <r>
      <rPr>
        <sz val="10"/>
        <rFont val="Times New Roman"/>
        <family val="1"/>
        <charset val="204"/>
      </rPr>
      <t>1.2.</t>
    </r>
  </si>
  <si>
    <r>
      <rPr>
        <sz val="10"/>
        <rFont val="Times New Roman"/>
        <family val="1"/>
        <charset val="204"/>
      </rPr>
      <t>1.3.</t>
    </r>
  </si>
  <si>
    <r>
      <rPr>
        <sz val="10"/>
        <rFont val="Times New Roman"/>
        <family val="1"/>
        <charset val="204"/>
      </rPr>
      <t>1.4.</t>
    </r>
  </si>
  <si>
    <r>
      <rPr>
        <sz val="10"/>
        <rFont val="Times New Roman"/>
        <family val="1"/>
        <charset val="204"/>
      </rPr>
      <t>2.</t>
    </r>
  </si>
  <si>
    <r>
      <rPr>
        <sz val="10"/>
        <rFont val="Times New Roman"/>
        <family val="1"/>
        <charset val="204"/>
      </rPr>
      <t>2.1.</t>
    </r>
  </si>
  <si>
    <r>
      <rPr>
        <sz val="10"/>
        <rFont val="Times New Roman"/>
        <family val="1"/>
        <charset val="204"/>
      </rPr>
      <t>3.</t>
    </r>
  </si>
  <si>
    <r>
      <rPr>
        <sz val="10"/>
        <rFont val="Times New Roman"/>
        <family val="1"/>
        <charset val="204"/>
      </rPr>
      <t>3.1.</t>
    </r>
  </si>
  <si>
    <r>
      <rPr>
        <sz val="10"/>
        <rFont val="Times New Roman"/>
        <family val="1"/>
        <charset val="204"/>
      </rPr>
      <t>3.2.</t>
    </r>
  </si>
  <si>
    <r>
      <rPr>
        <sz val="10"/>
        <rFont val="Times New Roman"/>
        <family val="1"/>
        <charset val="204"/>
      </rPr>
      <t>3.3.</t>
    </r>
  </si>
  <si>
    <r>
      <rPr>
        <sz val="10"/>
        <rFont val="Times New Roman"/>
        <family val="1"/>
        <charset val="204"/>
      </rPr>
      <t>3.4.</t>
    </r>
  </si>
  <si>
    <r>
      <rPr>
        <sz val="10"/>
        <rFont val="Times New Roman"/>
        <family val="1"/>
        <charset val="204"/>
      </rPr>
      <t>3.5.</t>
    </r>
  </si>
  <si>
    <r>
      <rPr>
        <sz val="10"/>
        <rFont val="Times New Roman"/>
        <family val="1"/>
        <charset val="204"/>
      </rPr>
      <t>3.6.</t>
    </r>
  </si>
  <si>
    <r>
      <rPr>
        <sz val="10"/>
        <rFont val="Times New Roman"/>
        <family val="1"/>
        <charset val="204"/>
      </rPr>
      <t>3.7.</t>
    </r>
  </si>
  <si>
    <r>
      <rPr>
        <sz val="10"/>
        <rFont val="Times New Roman"/>
        <family val="1"/>
        <charset val="204"/>
      </rPr>
      <t>3.8.</t>
    </r>
  </si>
  <si>
    <r>
      <rPr>
        <sz val="10"/>
        <rFont val="Times New Roman"/>
        <family val="1"/>
        <charset val="204"/>
      </rPr>
      <t>4.</t>
    </r>
  </si>
  <si>
    <r>
      <rPr>
        <sz val="10"/>
        <rFont val="Times New Roman"/>
        <family val="1"/>
        <charset val="204"/>
      </rPr>
      <t>4.1.</t>
    </r>
  </si>
  <si>
    <r>
      <rPr>
        <sz val="10"/>
        <rFont val="Times New Roman"/>
        <family val="1"/>
        <charset val="204"/>
      </rPr>
      <t>Наименование показателей</t>
    </r>
  </si>
  <si>
    <r>
      <rPr>
        <sz val="10"/>
        <rFont val="Times New Roman"/>
        <family val="1"/>
        <charset val="204"/>
      </rPr>
      <t>Показатели эффективности деятельности организации</t>
    </r>
  </si>
  <si>
    <r>
      <rPr>
        <sz val="10"/>
        <rFont val="Times New Roman"/>
        <family val="1"/>
        <charset val="204"/>
      </rPr>
      <t xml:space="preserve">EBITDA </t>
    </r>
    <r>
      <rPr>
        <sz val="10"/>
        <rFont val="Times New Roman"/>
        <family val="1"/>
        <charset val="204"/>
      </rPr>
      <t>(прибыль до процентов, налогов и амортизации)</t>
    </r>
  </si>
  <si>
    <r>
      <rPr>
        <sz val="10"/>
        <rFont val="Times New Roman"/>
        <family val="1"/>
        <charset val="204"/>
      </rPr>
      <t>Чистая прибыль (убыток)</t>
    </r>
  </si>
  <si>
    <r>
      <rPr>
        <sz val="10"/>
        <rFont val="Times New Roman"/>
        <family val="1"/>
        <charset val="204"/>
      </rPr>
      <t>Рентабельность продаж (величина прибыли от продаж в каждом рубле выручки). Нормальное значение для данной отрасли от 9 процентов и более</t>
    </r>
  </si>
  <si>
    <r>
      <rPr>
        <sz val="10"/>
        <rFont val="Times New Roman"/>
        <family val="1"/>
        <charset val="204"/>
      </rPr>
      <t>Показатели регулируемых видов деятельности организации</t>
    </r>
  </si>
  <si>
    <r>
      <rPr>
        <sz val="10"/>
        <rFont val="Times New Roman"/>
        <family val="1"/>
        <charset val="204"/>
      </rPr>
      <t xml:space="preserve">Расчетный объем услуг в части управления технологическими </t>
    </r>
    <r>
      <rPr>
        <sz val="7"/>
        <rFont val="Times New Roman"/>
        <family val="1"/>
        <charset val="204"/>
      </rPr>
      <t xml:space="preserve">2 </t>
    </r>
    <r>
      <rPr>
        <sz val="10"/>
        <rFont val="Times New Roman"/>
        <family val="1"/>
        <charset val="204"/>
      </rPr>
      <t>режимами</t>
    </r>
  </si>
  <si>
    <r>
      <rPr>
        <sz val="10"/>
        <rFont val="Times New Roman"/>
        <family val="1"/>
        <charset val="204"/>
      </rPr>
      <t xml:space="preserve">Расчетный объем услуг в части обеспечения надежности </t>
    </r>
    <r>
      <rPr>
        <vertAlign val="superscript"/>
        <sz val="7"/>
        <rFont val="Times New Roman"/>
        <family val="1"/>
        <charset val="204"/>
      </rPr>
      <t>2</t>
    </r>
  </si>
  <si>
    <r>
      <rPr>
        <sz val="10"/>
        <rFont val="Times New Roman"/>
        <family val="1"/>
        <charset val="204"/>
      </rPr>
      <t xml:space="preserve">Заявленная мощность </t>
    </r>
    <r>
      <rPr>
        <vertAlign val="superscript"/>
        <sz val="7"/>
        <rFont val="Times New Roman"/>
        <family val="1"/>
        <charset val="204"/>
      </rPr>
      <t>3</t>
    </r>
  </si>
  <si>
    <r>
      <rPr>
        <sz val="10"/>
        <rFont val="Times New Roman"/>
        <family val="1"/>
        <charset val="204"/>
      </rPr>
      <t xml:space="preserve">Объем полезного отпуска электроэнергии населению и приравненным к нему категориям потребителей </t>
    </r>
    <r>
      <rPr>
        <vertAlign val="superscript"/>
        <sz val="7"/>
        <rFont val="Times New Roman"/>
        <family val="1"/>
        <charset val="204"/>
      </rPr>
      <t>3</t>
    </r>
  </si>
  <si>
    <r>
      <rPr>
        <sz val="10"/>
        <rFont val="Times New Roman"/>
        <family val="1"/>
        <charset val="204"/>
      </rPr>
      <t>Норматив потерь электрической энергии (с указанием реквизитов приказа Минэнерго России, которым утверждены нормативы)</t>
    </r>
    <r>
      <rPr>
        <vertAlign val="superscript"/>
        <sz val="7"/>
        <rFont val="Times New Roman"/>
        <family val="1"/>
        <charset val="204"/>
      </rPr>
      <t>3</t>
    </r>
  </si>
  <si>
    <r>
      <rPr>
        <sz val="10"/>
        <rFont val="Times New Roman"/>
        <family val="1"/>
        <charset val="204"/>
      </rPr>
      <t>Реквизиты программы энергоэффективности (кем утверждена, дата утверждения, номер приказа)</t>
    </r>
    <r>
      <rPr>
        <vertAlign val="superscript"/>
        <sz val="7"/>
        <rFont val="Times New Roman"/>
        <family val="1"/>
        <charset val="204"/>
      </rPr>
      <t>3</t>
    </r>
  </si>
  <si>
    <r>
      <rPr>
        <sz val="10"/>
        <rFont val="Times New Roman"/>
        <family val="1"/>
        <charset val="204"/>
      </rPr>
      <t xml:space="preserve">Суммарный объем производства и потребления электрической энергии участниками оптового рынка </t>
    </r>
    <r>
      <rPr>
        <sz val="7"/>
        <rFont val="Times New Roman"/>
        <family val="1"/>
        <charset val="204"/>
      </rPr>
      <t xml:space="preserve">4 </t>
    </r>
    <r>
      <rPr>
        <sz val="10"/>
        <rFont val="Times New Roman"/>
        <family val="1"/>
        <charset val="204"/>
      </rPr>
      <t>электрической энергии</t>
    </r>
  </si>
  <si>
    <r>
      <rPr>
        <sz val="10"/>
        <rFont val="Times New Roman"/>
        <family val="1"/>
        <charset val="204"/>
      </rPr>
      <t>Единица измерения</t>
    </r>
  </si>
  <si>
    <r>
      <rPr>
        <sz val="10"/>
        <rFont val="Times New Roman"/>
        <family val="1"/>
        <charset val="204"/>
      </rPr>
      <t>тыс. рублей</t>
    </r>
  </si>
  <si>
    <r>
      <rPr>
        <sz val="10"/>
        <rFont val="Times New Roman"/>
        <family val="1"/>
        <charset val="204"/>
      </rPr>
      <t>процент</t>
    </r>
  </si>
  <si>
    <r>
      <rPr>
        <sz val="10"/>
        <rFont val="Times New Roman"/>
        <family val="1"/>
        <charset val="204"/>
      </rPr>
      <t>МВт</t>
    </r>
  </si>
  <si>
    <r>
      <rPr>
        <sz val="10"/>
        <rFont val="Times New Roman"/>
        <family val="1"/>
        <charset val="204"/>
      </rPr>
      <t>МВтч</t>
    </r>
  </si>
  <si>
    <r>
      <rPr>
        <sz val="10"/>
        <rFont val="Times New Roman"/>
        <family val="1"/>
        <charset val="204"/>
      </rPr>
      <t>тыс. кВтч</t>
    </r>
  </si>
  <si>
    <r>
      <rPr>
        <sz val="10"/>
        <rFont val="Times New Roman"/>
        <family val="1"/>
        <charset val="204"/>
      </rPr>
      <t>Фактические показатели за год, предшествующий базовому периоду</t>
    </r>
  </si>
  <si>
    <r>
      <rPr>
        <sz val="10"/>
        <rFont val="Times New Roman"/>
        <family val="1"/>
        <charset val="204"/>
      </rPr>
      <t>х</t>
    </r>
  </si>
  <si>
    <r>
      <rPr>
        <sz val="10"/>
        <rFont val="Times New Roman"/>
        <family val="1"/>
        <charset val="204"/>
      </rPr>
      <t xml:space="preserve">Показатели, утвержденные на базовый период </t>
    </r>
    <r>
      <rPr>
        <vertAlign val="superscript"/>
        <sz val="7"/>
        <rFont val="Times New Roman"/>
        <family val="1"/>
        <charset val="204"/>
      </rPr>
      <t>1</t>
    </r>
  </si>
  <si>
    <r>
      <rPr>
        <sz val="10"/>
        <rFont val="Times New Roman"/>
        <family val="1"/>
        <charset val="204"/>
      </rPr>
      <t>Предложения на расчетный период регулирования</t>
    </r>
  </si>
  <si>
    <r>
      <rPr>
        <sz val="10"/>
        <rFont val="Times New Roman"/>
        <family val="1"/>
        <charset val="204"/>
      </rPr>
      <t>Примечания</t>
    </r>
  </si>
  <si>
    <r>
      <rPr>
        <sz val="10"/>
        <rFont val="Times New Roman"/>
        <family val="1"/>
        <charset val="204"/>
      </rPr>
      <t>4.2.</t>
    </r>
  </si>
  <si>
    <r>
      <rPr>
        <sz val="10"/>
        <rFont val="Times New Roman"/>
        <family val="1"/>
        <charset val="204"/>
      </rPr>
      <t>4.3.</t>
    </r>
  </si>
  <si>
    <r>
      <rPr>
        <sz val="10"/>
        <rFont val="Times New Roman"/>
        <family val="1"/>
        <charset val="204"/>
      </rPr>
      <t>4.4.</t>
    </r>
  </si>
  <si>
    <r>
      <rPr>
        <sz val="10"/>
        <rFont val="Times New Roman"/>
        <family val="1"/>
        <charset val="204"/>
      </rPr>
      <t>4.4.1.</t>
    </r>
  </si>
  <si>
    <r>
      <rPr>
        <sz val="10"/>
        <rFont val="Times New Roman"/>
        <family val="1"/>
        <charset val="204"/>
      </rPr>
      <t>5.</t>
    </r>
  </si>
  <si>
    <r>
      <rPr>
        <sz val="10"/>
        <rFont val="Times New Roman"/>
        <family val="1"/>
        <charset val="204"/>
      </rPr>
      <t>5.1.</t>
    </r>
  </si>
  <si>
    <r>
      <rPr>
        <sz val="10"/>
        <rFont val="Times New Roman"/>
        <family val="1"/>
        <charset val="204"/>
      </rPr>
      <t>5.2.</t>
    </r>
  </si>
  <si>
    <r>
      <rPr>
        <sz val="10"/>
        <rFont val="Times New Roman"/>
        <family val="1"/>
        <charset val="204"/>
      </rPr>
      <t>5.3.</t>
    </r>
  </si>
  <si>
    <r>
      <rPr>
        <sz val="10"/>
        <rFont val="Times New Roman"/>
        <family val="1"/>
        <charset val="204"/>
      </rPr>
      <t xml:space="preserve">Расходы, за исключением указанных в подпункте 4.1 ; </t>
    </r>
    <r>
      <rPr>
        <sz val="7"/>
        <rFont val="Times New Roman"/>
        <family val="1"/>
        <charset val="204"/>
      </rPr>
      <t xml:space="preserve">3 </t>
    </r>
    <r>
      <rPr>
        <sz val="10"/>
        <rFont val="Times New Roman"/>
        <family val="1"/>
        <charset val="204"/>
      </rPr>
      <t xml:space="preserve">неподконтрольные расходы - </t>
    </r>
    <r>
      <rPr>
        <sz val="7"/>
        <rFont val="Times New Roman"/>
        <family val="1"/>
        <charset val="204"/>
      </rPr>
      <t xml:space="preserve">3 </t>
    </r>
    <r>
      <rPr>
        <sz val="10"/>
        <rFont val="Times New Roman"/>
        <family val="1"/>
        <charset val="204"/>
      </rPr>
      <t>всего</t>
    </r>
  </si>
  <si>
    <r>
      <rPr>
        <sz val="10"/>
        <rFont val="Times New Roman"/>
        <family val="1"/>
        <charset val="204"/>
      </rPr>
      <t>Выпадающие, излишние доходы (расходы) прошлых лет</t>
    </r>
  </si>
  <si>
    <r>
      <rPr>
        <sz val="10"/>
        <rFont val="Times New Roman"/>
        <family val="1"/>
        <charset val="204"/>
      </rPr>
      <t>Инвестиции, осуществляемые за счет тарифных источников</t>
    </r>
  </si>
  <si>
    <r>
      <rPr>
        <sz val="10"/>
        <rFont val="Times New Roman"/>
        <family val="1"/>
        <charset val="204"/>
      </rPr>
      <t>Реквизиты инвестиционной программы (кем утверждена, дата утверждения, номер приказа)</t>
    </r>
  </si>
  <si>
    <r>
      <rPr>
        <i/>
        <sz val="11"/>
        <rFont val="Times New Roman"/>
        <family val="1"/>
        <charset val="204"/>
      </rPr>
      <t>Справочно:</t>
    </r>
  </si>
  <si>
    <r>
      <rPr>
        <sz val="10"/>
        <rFont val="Times New Roman"/>
        <family val="1"/>
        <charset val="204"/>
      </rPr>
      <t xml:space="preserve">Объем условных единиц </t>
    </r>
    <r>
      <rPr>
        <vertAlign val="superscript"/>
        <sz val="7"/>
        <rFont val="Times New Roman"/>
        <family val="1"/>
        <charset val="204"/>
      </rPr>
      <t>3</t>
    </r>
  </si>
  <si>
    <r>
      <rPr>
        <sz val="10"/>
        <rFont val="Times New Roman"/>
        <family val="1"/>
        <charset val="204"/>
      </rPr>
      <t>Показатели численности персонала и фонда оплаты труда по регулируемым видам деятельности</t>
    </r>
  </si>
  <si>
    <r>
      <rPr>
        <sz val="10"/>
        <rFont val="Times New Roman"/>
        <family val="1"/>
        <charset val="204"/>
      </rPr>
      <t>Среднесписочная численность персонала</t>
    </r>
  </si>
  <si>
    <r>
      <rPr>
        <sz val="10"/>
        <rFont val="Times New Roman"/>
        <family val="1"/>
        <charset val="204"/>
      </rPr>
      <t>Среднемесячная заработная плата на одного работника</t>
    </r>
  </si>
  <si>
    <r>
      <rPr>
        <sz val="10"/>
        <rFont val="Times New Roman"/>
        <family val="1"/>
        <charset val="204"/>
      </rPr>
      <t>Реквизиты отраслевого тарифного соглашения (дата утверждения, срок действия)</t>
    </r>
  </si>
  <si>
    <r>
      <rPr>
        <sz val="10"/>
        <rFont val="Times New Roman"/>
        <family val="1"/>
        <charset val="204"/>
      </rPr>
      <t>У ставный капитал (складочный капитал, уставный фонд, вклады товарищей)</t>
    </r>
  </si>
  <si>
    <r>
      <rPr>
        <sz val="10"/>
        <rFont val="Times New Roman"/>
        <family val="1"/>
        <charset val="204"/>
      </rPr>
      <t>Анализ финансовой устойчивости по величине излишка (недостатка) собственных оборотных средств</t>
    </r>
  </si>
  <si>
    <r>
      <rPr>
        <sz val="10"/>
        <rFont val="Times New Roman"/>
        <family val="1"/>
        <charset val="204"/>
      </rPr>
      <t>человек</t>
    </r>
  </si>
  <si>
    <r>
      <rPr>
        <sz val="10"/>
        <rFont val="Times New Roman"/>
        <family val="1"/>
        <charset val="204"/>
      </rPr>
      <t>тыс. рублей на человека</t>
    </r>
  </si>
  <si>
    <r>
      <rPr>
        <b/>
        <sz val="9"/>
        <rFont val="Times New Roman"/>
        <family val="1"/>
        <charset val="204"/>
      </rPr>
      <t>Базовый период - год, предшествующий расчетному периоду регулирования.</t>
    </r>
  </si>
  <si>
    <r>
      <rPr>
        <b/>
        <vertAlign val="superscript"/>
        <sz val="9"/>
        <rFont val="Times New Roman"/>
        <family val="1"/>
        <charset val="204"/>
      </rPr>
      <t>2</t>
    </r>
    <r>
      <rPr>
        <b/>
        <sz val="9"/>
        <rFont val="Times New Roman"/>
        <family val="1"/>
        <charset val="204"/>
      </rPr>
      <t xml:space="preserve">    Заполняются организацией, осуществляющей оперативно-диспетчерское управление в электроэнергетике.</t>
    </r>
  </si>
  <si>
    <r>
      <rPr>
        <b/>
        <vertAlign val="superscript"/>
        <sz val="9"/>
        <rFont val="Times New Roman"/>
        <family val="1"/>
        <charset val="204"/>
      </rPr>
      <t>3</t>
    </r>
    <r>
      <rPr>
        <b/>
        <sz val="9"/>
        <rFont val="Times New Roman"/>
        <family val="1"/>
        <charset val="204"/>
      </rPr>
      <t xml:space="preserve">    Заполняются сетевыми организациями, осуществляющими передачу электрической энергии (мощности) по электрическим сетям.</t>
    </r>
  </si>
  <si>
    <r>
      <rPr>
        <b/>
        <vertAlign val="superscript"/>
        <sz val="9"/>
        <rFont val="Times New Roman"/>
        <family val="1"/>
        <charset val="204"/>
      </rPr>
      <t>4</t>
    </r>
    <r>
      <rPr>
        <b/>
        <sz val="9"/>
        <rFont val="Times New Roman"/>
        <family val="1"/>
        <charset val="204"/>
      </rPr>
      <t xml:space="preserve">    Заполняются коммерческим оператором оптового рынка электрической энергии (мощности).</t>
    </r>
  </si>
  <si>
    <r>
      <rPr>
        <sz val="9"/>
        <rFont val="Times New Roman"/>
        <family val="1"/>
        <charset val="204"/>
      </rPr>
      <t>Приложение № 5</t>
    </r>
  </si>
  <si>
    <r>
      <rPr>
        <sz val="9"/>
        <rFont val="Times New Roman"/>
        <family val="1"/>
        <charset val="204"/>
      </rPr>
      <t>к предложению о размере цен (тарифов),</t>
    </r>
  </si>
  <si>
    <r>
      <rPr>
        <sz val="9"/>
        <rFont val="Times New Roman"/>
        <family val="1"/>
        <charset val="204"/>
      </rPr>
      <t>долгосрочных параметров регулирования</t>
    </r>
  </si>
  <si>
    <r>
      <rPr>
        <sz val="10"/>
        <rFont val="Times New Roman"/>
        <family val="1"/>
        <charset val="204"/>
      </rPr>
      <t>Для организаций, относящихся к субъектам естественных монополий</t>
    </r>
  </si>
  <si>
    <r>
      <rPr>
        <sz val="10"/>
        <rFont val="Times New Roman"/>
        <family val="1"/>
        <charset val="204"/>
      </rPr>
      <t>на услуги по оперативно-диспетчерскому управлению в электроэнергетике</t>
    </r>
  </si>
  <si>
    <r>
      <rPr>
        <sz val="10"/>
        <rFont val="Times New Roman"/>
        <family val="1"/>
        <charset val="204"/>
      </rPr>
      <t>тариф на услуги по оперативно-диспетчерскому управлению в электроэнергетике в части управления технологическими режимами работы объектов электроэнергетики и энергопринимающих устройств потребителей электрической энергии, обеспечения функционирования технологической инфраструктуры оптового и розничных рынков, оказываемые открытым акционерным обществом "Системный оператор Единой энергетической системы"</t>
    </r>
  </si>
  <si>
    <r>
      <rPr>
        <sz val="10"/>
        <rFont val="Times New Roman"/>
        <family val="1"/>
        <charset val="204"/>
      </rPr>
      <t>предельный максимальный уровень цен (тарифов) на услуги по оперативно-диспетчерскому управлению в электроэнергетике в части организации отбора исполнителей и оплаты услуг по обеспечению системной надежности, услуг по обеспечению вывода Единой энергетической системы России из аварийных ситуаций, услуг по формированию технологического резерва мощностей, оказываемых открытым акционерным обществом "Системный оператор Единой энергетической системы"</t>
    </r>
  </si>
  <si>
    <r>
      <rPr>
        <sz val="10"/>
        <rFont val="Times New Roman"/>
        <family val="1"/>
        <charset val="204"/>
      </rPr>
      <t>услуги по передаче электрической энергии (мощности)</t>
    </r>
  </si>
  <si>
    <r>
      <rPr>
        <sz val="10"/>
        <rFont val="Times New Roman"/>
        <family val="1"/>
        <charset val="204"/>
      </rPr>
      <t>двухставочный тариф</t>
    </r>
  </si>
  <si>
    <r>
      <rPr>
        <sz val="10"/>
        <rFont val="Times New Roman"/>
        <family val="1"/>
        <charset val="204"/>
      </rPr>
      <t>ставка на содержание сетей</t>
    </r>
  </si>
  <si>
    <r>
      <rPr>
        <sz val="10"/>
        <rFont val="Times New Roman"/>
        <family val="1"/>
        <charset val="204"/>
      </rPr>
      <t>ставка на оплату технологического расхода (потерь)</t>
    </r>
  </si>
  <si>
    <r>
      <rPr>
        <sz val="10"/>
        <rFont val="Times New Roman"/>
        <family val="1"/>
        <charset val="204"/>
      </rPr>
      <t>одноставочный тариф</t>
    </r>
  </si>
  <si>
    <r>
      <rPr>
        <sz val="10"/>
        <rFont val="Times New Roman"/>
        <family val="1"/>
        <charset val="204"/>
      </rPr>
      <t>На услуги коммерческого оператора оптового рынка электрической энергии (мощности)</t>
    </r>
  </si>
  <si>
    <r>
      <rPr>
        <sz val="10"/>
        <rFont val="Times New Roman"/>
        <family val="1"/>
        <charset val="204"/>
      </rPr>
      <t>Для гарантирующих поставщиков</t>
    </r>
  </si>
  <si>
    <r>
      <rPr>
        <sz val="10"/>
        <rFont val="Times New Roman"/>
        <family val="1"/>
        <charset val="204"/>
      </rPr>
      <t>величина сбытовой надбавки для тарифной группы потребителей "население" и приравненных к нему категорий потребителей</t>
    </r>
  </si>
  <si>
    <r>
      <rPr>
        <sz val="10"/>
        <rFont val="Times New Roman"/>
        <family val="1"/>
        <charset val="204"/>
      </rPr>
      <t>величина сбытовой надбавки для тарифной группы потребителей "сетевые организации, покупающие электрическую энергию для компенсации потерь электрической энергии"</t>
    </r>
  </si>
  <si>
    <r>
      <rPr>
        <sz val="10"/>
        <rFont val="Times New Roman"/>
        <family val="1"/>
        <charset val="204"/>
      </rPr>
      <t>доходность продаж для прочих потребителей:</t>
    </r>
  </si>
  <si>
    <r>
      <rPr>
        <sz val="10"/>
        <rFont val="Times New Roman"/>
        <family val="1"/>
        <charset val="204"/>
      </rPr>
      <t>менее 150 кВт</t>
    </r>
  </si>
  <si>
    <r>
      <rPr>
        <sz val="10"/>
        <rFont val="Times New Roman"/>
        <family val="1"/>
        <charset val="204"/>
      </rPr>
      <t>от 150 кВт до 670 кВт</t>
    </r>
  </si>
  <si>
    <r>
      <rPr>
        <sz val="10"/>
        <rFont val="Times New Roman"/>
        <family val="1"/>
        <charset val="204"/>
      </rPr>
      <t>от 670 кВт до 10 МВт</t>
    </r>
  </si>
  <si>
    <r>
      <rPr>
        <sz val="10"/>
        <rFont val="Times New Roman"/>
        <family val="1"/>
        <charset val="204"/>
      </rPr>
      <t>Единица изменения</t>
    </r>
  </si>
  <si>
    <r>
      <rPr>
        <sz val="10"/>
        <rFont val="Times New Roman"/>
        <family val="1"/>
        <charset val="204"/>
      </rPr>
      <t>руб./МВт в мес.</t>
    </r>
  </si>
  <si>
    <r>
      <rPr>
        <sz val="10"/>
        <rFont val="Times New Roman"/>
        <family val="1"/>
        <charset val="204"/>
      </rPr>
      <t>руб./МВтч</t>
    </r>
  </si>
  <si>
    <r>
      <rPr>
        <sz val="10"/>
        <rFont val="Times New Roman"/>
        <family val="1"/>
        <charset val="204"/>
      </rPr>
      <t>1-е полугодие</t>
    </r>
  </si>
  <si>
    <r>
      <rPr>
        <sz val="10"/>
        <rFont val="Times New Roman"/>
        <family val="1"/>
        <charset val="204"/>
      </rPr>
      <t>2-е полугодие</t>
    </r>
  </si>
  <si>
    <r>
      <rPr>
        <sz val="10"/>
        <rFont val="Times New Roman"/>
        <family val="1"/>
        <charset val="204"/>
      </rPr>
      <t>Показатели, утвержденные на базовый период *</t>
    </r>
  </si>
  <si>
    <r>
      <rPr>
        <sz val="10"/>
        <rFont val="Times New Roman"/>
        <family val="1"/>
        <charset val="204"/>
      </rPr>
      <t>4.3.1.</t>
    </r>
  </si>
  <si>
    <r>
      <rPr>
        <sz val="10"/>
        <rFont val="Times New Roman"/>
        <family val="1"/>
        <charset val="204"/>
      </rPr>
      <t>4.3.2.</t>
    </r>
  </si>
  <si>
    <r>
      <rPr>
        <sz val="10"/>
        <rFont val="Times New Roman"/>
        <family val="1"/>
        <charset val="204"/>
      </rPr>
      <t>4.3.3.</t>
    </r>
  </si>
  <si>
    <r>
      <rPr>
        <sz val="10"/>
        <rFont val="Times New Roman"/>
        <family val="1"/>
        <charset val="204"/>
      </rPr>
      <t>4.4.2.</t>
    </r>
  </si>
  <si>
    <r>
      <rPr>
        <sz val="10"/>
        <rFont val="Times New Roman"/>
        <family val="1"/>
        <charset val="204"/>
      </rPr>
      <t>4.5.</t>
    </r>
  </si>
  <si>
    <r>
      <rPr>
        <sz val="10"/>
        <rFont val="Times New Roman"/>
        <family val="1"/>
        <charset val="204"/>
      </rPr>
      <t>не менее 10 МВт</t>
    </r>
  </si>
  <si>
    <r>
      <rPr>
        <sz val="10"/>
        <rFont val="Times New Roman"/>
        <family val="1"/>
        <charset val="204"/>
      </rPr>
      <t>Для генерирующих объектов</t>
    </r>
  </si>
  <si>
    <r>
      <rPr>
        <sz val="10"/>
        <rFont val="Times New Roman"/>
        <family val="1"/>
        <charset val="204"/>
      </rPr>
      <t>цена на электрическую энергию</t>
    </r>
  </si>
  <si>
    <r>
      <rPr>
        <sz val="10"/>
        <rFont val="Times New Roman"/>
        <family val="1"/>
        <charset val="204"/>
      </rPr>
      <t>в том числе топливная составляющая</t>
    </r>
  </si>
  <si>
    <r>
      <rPr>
        <sz val="10"/>
        <rFont val="Times New Roman"/>
        <family val="1"/>
        <charset val="204"/>
      </rPr>
      <t>цена на генерирующую мощность</t>
    </r>
  </si>
  <si>
    <r>
      <rPr>
        <sz val="10"/>
        <rFont val="Times New Roman"/>
        <family val="1"/>
        <charset val="204"/>
      </rPr>
      <t>средний одноставочный тариф на тепловую энергию</t>
    </r>
  </si>
  <si>
    <r>
      <rPr>
        <sz val="10"/>
        <rFont val="Times New Roman"/>
        <family val="1"/>
        <charset val="204"/>
      </rPr>
      <t>одноставочный тариф на горячее водоснабжение</t>
    </r>
  </si>
  <si>
    <r>
      <rPr>
        <sz val="10"/>
        <rFont val="Times New Roman"/>
        <family val="1"/>
        <charset val="204"/>
      </rPr>
      <t>тариф на отборный пар давлением:</t>
    </r>
  </si>
  <si>
    <r>
      <rPr>
        <sz val="10"/>
        <rFont val="Times New Roman"/>
        <family val="1"/>
        <charset val="204"/>
      </rPr>
      <t>1,2 - 2,5 кг/см</t>
    </r>
    <r>
      <rPr>
        <vertAlign val="superscript"/>
        <sz val="10"/>
        <rFont val="Times New Roman"/>
        <family val="1"/>
        <charset val="204"/>
      </rPr>
      <t>2</t>
    </r>
  </si>
  <si>
    <r>
      <rPr>
        <sz val="10"/>
        <rFont val="Times New Roman"/>
        <family val="1"/>
        <charset val="204"/>
      </rPr>
      <t>2,5 - 7,0 кг/см</t>
    </r>
    <r>
      <rPr>
        <vertAlign val="superscript"/>
        <sz val="10"/>
        <rFont val="Times New Roman"/>
        <family val="1"/>
        <charset val="204"/>
      </rPr>
      <t>2</t>
    </r>
  </si>
  <si>
    <r>
      <rPr>
        <sz val="10"/>
        <rFont val="Times New Roman"/>
        <family val="1"/>
        <charset val="204"/>
      </rPr>
      <t>7,0 - 13,0 кг/см</t>
    </r>
    <r>
      <rPr>
        <vertAlign val="superscript"/>
        <sz val="10"/>
        <rFont val="Times New Roman"/>
        <family val="1"/>
        <charset val="204"/>
      </rPr>
      <t>2</t>
    </r>
  </si>
  <si>
    <r>
      <rPr>
        <sz val="10"/>
        <rFont val="Times New Roman"/>
        <family val="1"/>
        <charset val="204"/>
      </rPr>
      <t>&gt; 13 кг/см</t>
    </r>
    <r>
      <rPr>
        <vertAlign val="superscript"/>
        <sz val="10"/>
        <rFont val="Times New Roman"/>
        <family val="1"/>
        <charset val="204"/>
      </rPr>
      <t>2</t>
    </r>
  </si>
  <si>
    <r>
      <rPr>
        <sz val="10"/>
        <rFont val="Times New Roman"/>
        <family val="1"/>
        <charset val="204"/>
      </rPr>
      <t>тариф на острый и редуцированный пар</t>
    </r>
  </si>
  <si>
    <r>
      <rPr>
        <sz val="10"/>
        <rFont val="Times New Roman"/>
        <family val="1"/>
        <charset val="204"/>
      </rPr>
      <t>двухставочный тариф на тепловую энергию</t>
    </r>
  </si>
  <si>
    <r>
      <rPr>
        <sz val="10"/>
        <rFont val="Times New Roman"/>
        <family val="1"/>
        <charset val="204"/>
      </rPr>
      <t>ставка на содержание тепловой мощности</t>
    </r>
  </si>
  <si>
    <r>
      <rPr>
        <sz val="10"/>
        <rFont val="Times New Roman"/>
        <family val="1"/>
        <charset val="204"/>
      </rPr>
      <t>тариф на тепловую энергию</t>
    </r>
  </si>
  <si>
    <r>
      <rPr>
        <sz val="10"/>
        <rFont val="Times New Roman"/>
        <family val="1"/>
        <charset val="204"/>
      </rPr>
      <t>средний тариф на теплоноситель, в том числе:</t>
    </r>
  </si>
  <si>
    <r>
      <rPr>
        <sz val="10"/>
        <rFont val="Times New Roman"/>
        <family val="1"/>
        <charset val="204"/>
      </rPr>
      <t>вода</t>
    </r>
  </si>
  <si>
    <r>
      <rPr>
        <sz val="10"/>
        <rFont val="Times New Roman"/>
        <family val="1"/>
        <charset val="204"/>
      </rPr>
      <t>пар</t>
    </r>
  </si>
  <si>
    <r>
      <rPr>
        <sz val="10"/>
        <rFont val="Times New Roman"/>
        <family val="1"/>
        <charset val="204"/>
      </rPr>
      <t>руб./тыс. кВтч</t>
    </r>
  </si>
  <si>
    <r>
      <rPr>
        <sz val="10"/>
        <rFont val="Times New Roman"/>
        <family val="1"/>
        <charset val="204"/>
      </rPr>
      <t>руб./Гкал</t>
    </r>
  </si>
  <si>
    <r>
      <rPr>
        <sz val="10"/>
        <rFont val="Times New Roman"/>
        <family val="1"/>
        <charset val="204"/>
      </rPr>
      <t>руб./Гкал/ч в месяц</t>
    </r>
  </si>
  <si>
    <r>
      <rPr>
        <sz val="10"/>
        <rFont val="Times New Roman"/>
        <family val="1"/>
        <charset val="204"/>
      </rPr>
      <t>руб./куб. метра</t>
    </r>
  </si>
  <si>
    <r>
      <rPr>
        <sz val="9"/>
        <rFont val="Times New Roman"/>
        <family val="1"/>
        <charset val="204"/>
      </rPr>
      <t>* Базовый период - год, предшествующий расчетному периоду регулирования.</t>
    </r>
  </si>
  <si>
    <r>
      <rPr>
        <sz val="10"/>
        <rFont val="Times New Roman"/>
        <family val="1"/>
        <charset val="204"/>
      </rPr>
      <t xml:space="preserve">Расходы, связанные с производством </t>
    </r>
    <r>
      <rPr>
        <sz val="10"/>
        <rFont val="Times New Roman"/>
        <family val="1"/>
        <charset val="204"/>
      </rPr>
      <t xml:space="preserve">и реализацией </t>
    </r>
    <r>
      <rPr>
        <sz val="7"/>
        <rFont val="Times New Roman"/>
        <family val="1"/>
        <charset val="204"/>
      </rPr>
      <t xml:space="preserve"> </t>
    </r>
    <r>
      <rPr>
        <sz val="10"/>
        <rFont val="Times New Roman"/>
        <family val="1"/>
        <charset val="204"/>
      </rPr>
      <t>подконтрольные расходы -всего</t>
    </r>
  </si>
  <si>
    <t>у.е.</t>
  </si>
  <si>
    <t>тыс. рублей/у.е.</t>
  </si>
  <si>
    <r>
      <rPr>
        <sz val="10"/>
        <rFont val="Times New Roman"/>
        <family val="1"/>
        <charset val="204"/>
      </rPr>
      <t xml:space="preserve">Операционные расходы на </t>
    </r>
    <r>
      <rPr>
        <sz val="10"/>
        <rFont val="Times New Roman"/>
        <family val="1"/>
        <charset val="204"/>
      </rPr>
      <t>условную единицу</t>
    </r>
  </si>
  <si>
    <r>
      <rPr>
        <b/>
        <i/>
        <sz val="10"/>
        <rFont val="Times New Roman"/>
        <family val="1"/>
        <charset val="204"/>
      </rPr>
      <t>Приложение N 1</t>
    </r>
  </si>
  <si>
    <r>
      <rPr>
        <i/>
        <sz val="10"/>
        <rFont val="Times New Roman"/>
        <family val="1"/>
        <charset val="204"/>
      </rPr>
      <t>к предложению о размере цен (тарифов), долгосрочных параметров</t>
    </r>
  </si>
  <si>
    <r>
      <rPr>
        <i/>
        <sz val="10"/>
        <rFont val="Times New Roman"/>
        <family val="1"/>
        <charset val="204"/>
      </rPr>
      <t>регулирования</t>
    </r>
  </si>
  <si>
    <r>
      <rPr>
        <b/>
        <sz val="10"/>
        <rFont val="Times New Roman"/>
        <family val="1"/>
        <charset val="204"/>
      </rPr>
      <t>Раздел 1. Информация об организации</t>
    </r>
  </si>
  <si>
    <r>
      <rPr>
        <b/>
        <sz val="13"/>
        <rFont val="Times New Roman"/>
        <family val="1"/>
        <charset val="204"/>
      </rPr>
      <t>Раздел 2. Основные показатели деятельности организаций, относящихся к субъектам естественных монополий,</t>
    </r>
  </si>
  <si>
    <r>
      <rPr>
        <b/>
        <sz val="13"/>
        <rFont val="Times New Roman"/>
        <family val="1"/>
        <charset val="204"/>
      </rPr>
      <t>Раздел 3. Цены (тарифы) по регулируемым видам деятельности организации</t>
    </r>
  </si>
  <si>
    <r>
      <rPr>
        <i/>
        <sz val="10"/>
        <rFont val="Times New Roman"/>
        <family val="1"/>
        <charset val="204"/>
      </rPr>
      <t>в том числе:</t>
    </r>
  </si>
  <si>
    <r>
      <rPr>
        <i/>
        <sz val="10"/>
        <rFont val="Times New Roman"/>
        <family val="1"/>
        <charset val="204"/>
      </rPr>
      <t>материальные затраты</t>
    </r>
  </si>
  <si>
    <t>Общество с ограниченной ответственностью  Инжиниринговый Центр "Сибирьэнергия"</t>
  </si>
  <si>
    <t>ООО  ИЦ "Сибирьэнергия"</t>
  </si>
  <si>
    <t>630001, г.Новосибирск,ул.Шорная, д.14, здание 1, офис 11</t>
  </si>
  <si>
    <t>209-03-95
209-05-89</t>
  </si>
  <si>
    <t>Выручка</t>
  </si>
  <si>
    <r>
      <t xml:space="preserve">Объем полезного отпуска </t>
    </r>
    <r>
      <rPr>
        <sz val="7"/>
        <rFont val="Times New Roman"/>
        <family val="1"/>
        <charset val="204"/>
      </rPr>
      <t xml:space="preserve">3 </t>
    </r>
    <r>
      <rPr>
        <sz val="10"/>
        <rFont val="Times New Roman"/>
        <family val="1"/>
        <charset val="204"/>
      </rPr>
      <t>электроэнергии - всего</t>
    </r>
  </si>
  <si>
    <t xml:space="preserve">Необходимая валовая выручка по регулируемым видам деятельности организации -всего
</t>
  </si>
  <si>
    <t xml:space="preserve">оплата труда
</t>
  </si>
  <si>
    <t xml:space="preserve">ремонт основных фондов
</t>
  </si>
  <si>
    <r>
      <t>Прибыль (убыток) от продаж</t>
    </r>
    <r>
      <rPr>
        <b/>
        <sz val="10"/>
        <rFont val="Times New Roman"/>
        <family val="1"/>
        <charset val="204"/>
      </rPr>
      <t/>
    </r>
  </si>
  <si>
    <t>Показатели рентабельности организации, %</t>
  </si>
  <si>
    <t>-</t>
  </si>
  <si>
    <t>Перминова 
Анна Владимировна</t>
  </si>
  <si>
    <t>info@sibirenergo.com</t>
  </si>
  <si>
    <t>а также коммерческого оператора оптового рынка электрической энергии (мощности)</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</si>
</sst>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5" x14ac:knownFonts="1">
    <font>
      <sz val="10"/>
      <name val="Arial"/>
    </font>
    <font>
      <sz val="10"/>
      <name val="Times New Roman"/>
      <family val="1"/>
      <charset val="204"/>
    </font>
    <font>
      <sz val="7"/>
      <name val="Times New Roman"/>
      <family val="1"/>
      <charset val="204"/>
    </font>
    <font>
      <b/>
      <sz val="7"/>
      <name val="Times New Roman"/>
      <family val="1"/>
      <charset val="204"/>
    </font>
    <font>
      <b/>
      <sz val="9"/>
      <name val="Times New Roman"/>
      <family val="1"/>
      <charset val="204"/>
    </font>
    <font>
      <vertAlign val="superscript"/>
      <sz val="7"/>
      <name val="Times New Roman"/>
      <family val="1"/>
      <charset val="204"/>
    </font>
    <font>
      <i/>
      <sz val="11"/>
      <name val="Times New Roman"/>
      <family val="1"/>
      <charset val="204"/>
    </font>
    <font>
      <vertAlign val="superscript"/>
      <sz val="10"/>
      <name val="Times New Roman"/>
      <family val="1"/>
      <charset val="204"/>
    </font>
    <font>
      <b/>
      <vertAlign val="superscript"/>
      <sz val="9"/>
      <name val="Times New Roman"/>
      <family val="1"/>
      <charset val="204"/>
    </font>
    <font>
      <sz val="9"/>
      <name val="Times New Roman"/>
      <family val="1"/>
      <charset val="204"/>
    </font>
    <font>
      <b/>
      <sz val="10"/>
      <name val="Arial"/>
      <family val="2"/>
      <charset val="204"/>
    </font>
    <font>
      <b/>
      <sz val="10"/>
      <name val="Times New Roman"/>
      <family val="1"/>
      <charset val="204"/>
    </font>
    <font>
      <b/>
      <i/>
      <sz val="10"/>
      <name val="Arial"/>
      <family val="2"/>
      <charset val="204"/>
    </font>
    <font>
      <b/>
      <i/>
      <sz val="10"/>
      <name val="Times New Roman"/>
      <family val="1"/>
      <charset val="204"/>
    </font>
    <font>
      <i/>
      <sz val="10"/>
      <name val="Arial"/>
      <family val="2"/>
      <charset val="204"/>
    </font>
    <font>
      <i/>
      <sz val="10"/>
      <name val="Times New Roman"/>
      <family val="1"/>
      <charset val="204"/>
    </font>
    <font>
      <b/>
      <sz val="13"/>
      <name val="Times New Roman"/>
      <family val="1"/>
      <charset val="204"/>
    </font>
    <font>
      <sz val="10"/>
      <color rgb="FF0070C0"/>
      <name val="Arial"/>
      <family val="2"/>
      <charset val="204"/>
    </font>
    <font>
      <b/>
      <sz val="12"/>
      <name val="Arial"/>
      <family val="2"/>
      <charset val="204"/>
    </font>
    <font>
      <b/>
      <sz val="10"/>
      <color rgb="FF0070C0"/>
      <name val="Arial"/>
      <family val="2"/>
      <charset val="204"/>
    </font>
    <font>
      <i/>
      <sz val="10"/>
      <color rgb="FF0070C0"/>
      <name val="Arial"/>
      <family val="2"/>
      <charset val="204"/>
    </font>
    <font>
      <sz val="10"/>
      <name val="Arial"/>
      <family val="2"/>
      <charset val="204"/>
    </font>
    <font>
      <b/>
      <sz val="12"/>
      <color rgb="FF0070C0"/>
      <name val="Arial"/>
      <family val="2"/>
      <charset val="204"/>
    </font>
    <font>
      <b/>
      <sz val="14"/>
      <color rgb="FF0070C0"/>
      <name val="Arial"/>
      <family val="2"/>
      <charset val="204"/>
    </font>
    <font>
      <b/>
      <sz val="14"/>
      <name val="Arial"/>
      <family val="2"/>
      <charset val="204"/>
    </font>
  </fonts>
  <fills count="3">
    <fill>
      <patternFill patternType="none"/>
    </fill>
    <fill>
      <patternFill patternType="gray125"/>
    </fill>
    <fill>
      <patternFill patternType="solid">
        <fgColor theme="0" tint="-0.14999847407452621"/>
        <bgColor indexed="64"/>
      </patternFill>
    </fill>
  </fills>
  <borders count="44">
    <border>
      <left/>
      <right/>
      <top/>
      <bottom/>
      <diagonal/>
    </border>
    <border>
      <left/>
      <right/>
      <top/>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style="medium">
        <color auto="1"/>
      </bottom>
      <diagonal/>
    </border>
    <border>
      <left/>
      <right/>
      <top/>
      <bottom/>
      <diagonal/>
    </border>
    <border>
      <left/>
      <right/>
      <top/>
      <bottom/>
      <diagonal/>
    </border>
    <border>
      <left/>
      <right/>
      <top/>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style="medium">
        <color auto="1"/>
      </bottom>
      <diagonal/>
    </border>
    <border>
      <left/>
      <right/>
      <top/>
      <bottom/>
      <diagonal/>
    </border>
    <border>
      <left/>
      <right/>
      <top/>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right/>
      <top style="medium">
        <color auto="1"/>
      </top>
      <bottom style="medium">
        <color auto="1"/>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style="medium">
        <color auto="1"/>
      </bottom>
      <diagonal/>
    </border>
  </borders>
  <cellStyleXfs count="1">
    <xf numFmtId="0" fontId="0" fillId="0" borderId="0"/>
  </cellStyleXfs>
  <cellXfs count="85">
    <xf numFmtId="0" fontId="0" fillId="0" borderId="0" xfId="0" applyAlignment="1">
      <alignment vertical="top"/>
    </xf>
    <xf numFmtId="0" fontId="0" fillId="0" borderId="2" xfId="0" applyBorder="1" applyAlignment="1">
      <alignment horizontal="left" vertical="center"/>
    </xf>
    <xf numFmtId="0" fontId="0" fillId="0" borderId="3" xfId="0" applyBorder="1" applyAlignment="1">
      <alignment horizontal="center" vertical="center"/>
    </xf>
    <xf numFmtId="0" fontId="0" fillId="0" borderId="4" xfId="0" applyBorder="1" applyAlignment="1">
      <alignment vertical="top"/>
    </xf>
    <xf numFmtId="0" fontId="0" fillId="0" borderId="5" xfId="0" applyBorder="1" applyAlignment="1">
      <alignment vertical="top"/>
    </xf>
    <xf numFmtId="0" fontId="0" fillId="0" borderId="7" xfId="0" applyBorder="1" applyAlignment="1">
      <alignment horizontal="left" vertical="center" wrapText="1" indent="1"/>
    </xf>
    <xf numFmtId="0" fontId="0" fillId="0" borderId="8" xfId="0" applyBorder="1" applyAlignment="1">
      <alignment horizontal="left" vertical="center" indent="1"/>
    </xf>
    <xf numFmtId="0" fontId="0" fillId="0" borderId="9" xfId="0" applyBorder="1" applyAlignment="1">
      <alignment horizontal="left" vertical="center" wrapText="1"/>
    </xf>
    <xf numFmtId="0" fontId="0" fillId="0" borderId="10" xfId="0" applyBorder="1" applyAlignment="1">
      <alignment horizontal="center" vertical="center" wrapText="1"/>
    </xf>
    <xf numFmtId="0" fontId="0" fillId="0" borderId="11" xfId="0" applyBorder="1" applyAlignment="1">
      <alignment horizontal="left" vertical="top" indent="1"/>
    </xf>
    <xf numFmtId="0" fontId="0" fillId="0" borderId="12" xfId="0" applyBorder="1" applyAlignment="1">
      <alignment horizontal="left" vertical="top" wrapText="1"/>
    </xf>
    <xf numFmtId="0" fontId="0" fillId="0" borderId="13" xfId="0" applyBorder="1" applyAlignment="1">
      <alignment horizontal="left" vertical="top"/>
    </xf>
    <xf numFmtId="0" fontId="0" fillId="0" borderId="14" xfId="0" applyBorder="1" applyAlignment="1">
      <alignment horizontal="left" vertical="top"/>
    </xf>
    <xf numFmtId="0" fontId="0" fillId="0" borderId="18" xfId="0" applyBorder="1" applyAlignment="1">
      <alignment horizontal="justify" vertical="top" wrapText="1"/>
    </xf>
    <xf numFmtId="0" fontId="0" fillId="0" borderId="21" xfId="0" applyBorder="1" applyAlignment="1">
      <alignment horizontal="center" vertical="center" wrapText="1"/>
    </xf>
    <xf numFmtId="0" fontId="0" fillId="0" borderId="23" xfId="0" applyBorder="1" applyAlignment="1">
      <alignment horizontal="left" wrapText="1"/>
    </xf>
    <xf numFmtId="0" fontId="0" fillId="0" borderId="24" xfId="0" applyBorder="1" applyAlignment="1">
      <alignment horizontal="center" vertical="center" wrapText="1"/>
    </xf>
    <xf numFmtId="0" fontId="0" fillId="0" borderId="25" xfId="0" applyBorder="1" applyAlignment="1">
      <alignment horizontal="left" vertical="top" wrapText="1"/>
    </xf>
    <xf numFmtId="0" fontId="0" fillId="0" borderId="26" xfId="0" applyBorder="1" applyAlignment="1">
      <alignment horizontal="center" vertical="top" wrapText="1"/>
    </xf>
    <xf numFmtId="0" fontId="0" fillId="0" borderId="27" xfId="0" applyBorder="1" applyAlignment="1">
      <alignment horizontal="left" vertical="top"/>
    </xf>
    <xf numFmtId="0" fontId="0" fillId="0" borderId="28" xfId="0" applyBorder="1" applyAlignment="1">
      <alignment vertical="top"/>
    </xf>
    <xf numFmtId="0" fontId="0" fillId="0" borderId="29" xfId="0" applyBorder="1" applyAlignment="1">
      <alignment vertical="top"/>
    </xf>
    <xf numFmtId="0" fontId="0" fillId="0" borderId="39" xfId="0" applyBorder="1" applyAlignment="1">
      <alignment horizontal="center" wrapText="1"/>
    </xf>
    <xf numFmtId="0" fontId="0" fillId="0" borderId="40" xfId="0" applyBorder="1" applyAlignment="1">
      <alignment horizontal="center" wrapText="1"/>
    </xf>
    <xf numFmtId="0" fontId="0" fillId="0" borderId="41" xfId="0" applyBorder="1" applyAlignment="1">
      <alignment horizontal="left" vertical="top" indent="1"/>
    </xf>
    <xf numFmtId="0" fontId="0" fillId="0" borderId="42" xfId="0" applyBorder="1" applyAlignment="1">
      <alignment horizontal="center" vertical="top"/>
    </xf>
    <xf numFmtId="0" fontId="0" fillId="0" borderId="43" xfId="0" applyBorder="1" applyAlignment="1">
      <alignment horizontal="right" vertical="top"/>
    </xf>
    <xf numFmtId="0" fontId="1" fillId="0" borderId="3" xfId="0" applyFont="1" applyBorder="1" applyAlignment="1">
      <alignment horizontal="center" vertical="center"/>
    </xf>
    <xf numFmtId="0" fontId="1" fillId="0" borderId="22" xfId="0" applyFont="1" applyBorder="1" applyAlignment="1">
      <alignment horizontal="left" wrapText="1"/>
    </xf>
    <xf numFmtId="0" fontId="1" fillId="0" borderId="12" xfId="0" applyFont="1" applyBorder="1" applyAlignment="1">
      <alignment horizontal="left" vertical="top" wrapText="1"/>
    </xf>
    <xf numFmtId="0" fontId="10" fillId="0" borderId="1" xfId="0" applyFont="1" applyBorder="1" applyAlignment="1">
      <alignment vertical="top"/>
    </xf>
    <xf numFmtId="0" fontId="12" fillId="0" borderId="1" xfId="0" applyFont="1" applyBorder="1" applyAlignment="1">
      <alignment vertical="top"/>
    </xf>
    <xf numFmtId="0" fontId="14" fillId="0" borderId="1" xfId="0" applyFont="1" applyBorder="1" applyAlignment="1">
      <alignment vertical="top"/>
    </xf>
    <xf numFmtId="0" fontId="10" fillId="0" borderId="6" xfId="0" applyFont="1" applyBorder="1" applyAlignment="1">
      <alignment vertical="top"/>
    </xf>
    <xf numFmtId="0" fontId="0" fillId="0" borderId="12" xfId="0" applyBorder="1" applyAlignment="1">
      <alignment horizontal="left" vertical="center" wrapText="1"/>
    </xf>
    <xf numFmtId="0" fontId="0" fillId="0" borderId="14" xfId="0" applyBorder="1" applyAlignment="1">
      <alignment horizontal="left" vertical="center"/>
    </xf>
    <xf numFmtId="10" fontId="17" fillId="0" borderId="19" xfId="0" applyNumberFormat="1" applyFont="1" applyBorder="1" applyAlignment="1">
      <alignment horizontal="center" vertical="center"/>
    </xf>
    <xf numFmtId="0" fontId="14" fillId="0" borderId="13" xfId="0" applyFont="1" applyBorder="1" applyAlignment="1">
      <alignment horizontal="left" vertical="top"/>
    </xf>
    <xf numFmtId="0" fontId="14" fillId="0" borderId="2" xfId="0" applyFont="1" applyBorder="1" applyAlignment="1">
      <alignment horizontal="left" vertical="center"/>
    </xf>
    <xf numFmtId="0" fontId="14" fillId="0" borderId="0" xfId="0" applyFont="1" applyAlignment="1">
      <alignment vertical="top"/>
    </xf>
    <xf numFmtId="0" fontId="14" fillId="0" borderId="3" xfId="0" applyFont="1" applyBorder="1" applyAlignment="1">
      <alignment horizontal="center" vertical="center"/>
    </xf>
    <xf numFmtId="4" fontId="18" fillId="2" borderId="3" xfId="0" applyNumberFormat="1" applyFont="1" applyFill="1" applyBorder="1" applyAlignment="1">
      <alignment horizontal="center" vertical="center"/>
    </xf>
    <xf numFmtId="0" fontId="17" fillId="0" borderId="3" xfId="0" applyFont="1" applyBorder="1" applyAlignment="1">
      <alignment horizontal="center" vertical="center"/>
    </xf>
    <xf numFmtId="0" fontId="10" fillId="0" borderId="3" xfId="0" applyFont="1" applyBorder="1" applyAlignment="1">
      <alignment horizontal="center" vertical="center"/>
    </xf>
    <xf numFmtId="0" fontId="0" fillId="0" borderId="20" xfId="0" applyBorder="1" applyAlignment="1">
      <alignment horizontal="center" vertical="center"/>
    </xf>
    <xf numFmtId="0" fontId="1" fillId="0" borderId="3" xfId="0" applyFont="1" applyBorder="1" applyAlignment="1">
      <alignment horizontal="center" vertical="center" wrapText="1"/>
    </xf>
    <xf numFmtId="4" fontId="19" fillId="0" borderId="3" xfId="0" applyNumberFormat="1" applyFont="1" applyBorder="1" applyAlignment="1">
      <alignment horizontal="center" vertical="center"/>
    </xf>
    <xf numFmtId="2" fontId="17" fillId="0" borderId="3" xfId="0" applyNumberFormat="1" applyFont="1" applyBorder="1" applyAlignment="1">
      <alignment horizontal="center" vertical="center"/>
    </xf>
    <xf numFmtId="3" fontId="20" fillId="0" borderId="3" xfId="0" applyNumberFormat="1" applyFont="1" applyBorder="1" applyAlignment="1">
      <alignment horizontal="center" vertical="center"/>
    </xf>
    <xf numFmtId="4" fontId="20" fillId="0" borderId="3" xfId="0" applyNumberFormat="1" applyFont="1" applyBorder="1" applyAlignment="1">
      <alignment horizontal="center" vertical="center"/>
    </xf>
    <xf numFmtId="1" fontId="0" fillId="0" borderId="13" xfId="0" applyNumberFormat="1" applyBorder="1" applyAlignment="1">
      <alignment horizontal="left" vertical="top"/>
    </xf>
    <xf numFmtId="1" fontId="0" fillId="0" borderId="3" xfId="0" applyNumberFormat="1" applyBorder="1" applyAlignment="1">
      <alignment horizontal="center" vertical="center"/>
    </xf>
    <xf numFmtId="0" fontId="16" fillId="0" borderId="6" xfId="0" applyFont="1" applyBorder="1" applyAlignment="1">
      <alignment vertical="top"/>
    </xf>
    <xf numFmtId="0" fontId="1" fillId="0" borderId="14" xfId="0" applyFont="1" applyBorder="1" applyAlignment="1">
      <alignment horizontal="left" vertical="top" wrapText="1"/>
    </xf>
    <xf numFmtId="0" fontId="1" fillId="0" borderId="9" xfId="0" applyFont="1" applyBorder="1" applyAlignment="1">
      <alignment horizontal="left" vertical="center" wrapText="1"/>
    </xf>
    <xf numFmtId="0" fontId="15" fillId="0" borderId="2" xfId="0" applyFont="1" applyBorder="1" applyAlignment="1">
      <alignment horizontal="left" vertical="center" wrapText="1"/>
    </xf>
    <xf numFmtId="0" fontId="15" fillId="0" borderId="14" xfId="0" applyFont="1" applyBorder="1" applyAlignment="1">
      <alignment horizontal="left" vertical="top" wrapText="1"/>
    </xf>
    <xf numFmtId="0" fontId="1" fillId="0" borderId="2" xfId="0" applyFont="1" applyBorder="1" applyAlignment="1">
      <alignment horizontal="center" vertical="center" wrapText="1"/>
    </xf>
    <xf numFmtId="4" fontId="17" fillId="0" borderId="13" xfId="0" applyNumberFormat="1" applyFont="1" applyBorder="1" applyAlignment="1">
      <alignment horizontal="center" vertical="center"/>
    </xf>
    <xf numFmtId="4" fontId="17" fillId="0" borderId="3" xfId="0" applyNumberFormat="1" applyFont="1" applyBorder="1" applyAlignment="1">
      <alignment horizontal="center" vertical="center"/>
    </xf>
    <xf numFmtId="164" fontId="19" fillId="0" borderId="3" xfId="0" applyNumberFormat="1" applyFont="1" applyBorder="1" applyAlignment="1">
      <alignment horizontal="center" vertical="center"/>
    </xf>
    <xf numFmtId="10" fontId="19" fillId="0" borderId="13" xfId="0" applyNumberFormat="1" applyFont="1" applyBorder="1" applyAlignment="1">
      <alignment horizontal="center" vertical="center"/>
    </xf>
    <xf numFmtId="0" fontId="21" fillId="0" borderId="26" xfId="0" applyFont="1" applyBorder="1" applyAlignment="1">
      <alignment horizontal="center" vertical="top" wrapText="1"/>
    </xf>
    <xf numFmtId="4" fontId="22" fillId="2" borderId="3" xfId="0" applyNumberFormat="1" applyFont="1" applyFill="1" applyBorder="1" applyAlignment="1">
      <alignment horizontal="center" vertical="center"/>
    </xf>
    <xf numFmtId="4" fontId="23" fillId="0" borderId="3" xfId="0" applyNumberFormat="1" applyFont="1" applyBorder="1" applyAlignment="1">
      <alignment horizontal="center" vertical="center"/>
    </xf>
    <xf numFmtId="3" fontId="17" fillId="0" borderId="3" xfId="0" applyNumberFormat="1" applyFont="1" applyBorder="1" applyAlignment="1">
      <alignment horizontal="center" vertical="center"/>
    </xf>
    <xf numFmtId="0" fontId="19" fillId="0" borderId="3" xfId="0" applyFont="1" applyBorder="1" applyAlignment="1">
      <alignment horizontal="center" vertical="center"/>
    </xf>
    <xf numFmtId="1" fontId="22" fillId="0" borderId="3" xfId="0" applyNumberFormat="1" applyFont="1" applyBorder="1" applyAlignment="1">
      <alignment horizontal="center" vertical="center"/>
    </xf>
    <xf numFmtId="0" fontId="0" fillId="2" borderId="41" xfId="0" applyFill="1" applyBorder="1" applyAlignment="1">
      <alignment horizontal="left" vertical="top" indent="1"/>
    </xf>
    <xf numFmtId="0" fontId="0" fillId="2" borderId="14" xfId="0" applyFill="1" applyBorder="1" applyAlignment="1">
      <alignment horizontal="left" vertical="top"/>
    </xf>
    <xf numFmtId="0" fontId="0" fillId="2" borderId="42" xfId="0" applyFill="1" applyBorder="1" applyAlignment="1">
      <alignment horizontal="center" vertical="top"/>
    </xf>
    <xf numFmtId="0" fontId="0" fillId="2" borderId="3" xfId="0" applyFill="1" applyBorder="1" applyAlignment="1">
      <alignment horizontal="center" vertical="center"/>
    </xf>
    <xf numFmtId="2" fontId="24" fillId="2" borderId="3" xfId="0" applyNumberFormat="1" applyFont="1" applyFill="1" applyBorder="1" applyAlignment="1">
      <alignment horizontal="center" vertical="center"/>
    </xf>
    <xf numFmtId="0" fontId="0" fillId="0" borderId="15" xfId="0" applyBorder="1" applyAlignment="1">
      <alignment horizontal="left" vertical="center" wrapText="1"/>
    </xf>
    <xf numFmtId="0" fontId="0" fillId="0" borderId="16" xfId="0" applyBorder="1" applyAlignment="1">
      <alignment horizontal="left" vertical="center" wrapText="1"/>
    </xf>
    <xf numFmtId="0" fontId="0" fillId="0" borderId="17" xfId="0" applyBorder="1" applyAlignment="1">
      <alignment horizontal="left" vertical="center" wrapText="1"/>
    </xf>
    <xf numFmtId="0" fontId="0" fillId="0" borderId="30" xfId="0" applyBorder="1" applyAlignment="1">
      <alignment horizontal="left" vertical="center" wrapText="1" indent="1"/>
    </xf>
    <xf numFmtId="0" fontId="0" fillId="0" borderId="31" xfId="0" applyBorder="1" applyAlignment="1">
      <alignment horizontal="left" vertical="center" wrapText="1" indent="1"/>
    </xf>
    <xf numFmtId="0" fontId="0" fillId="0" borderId="32" xfId="0" applyBorder="1" applyAlignment="1">
      <alignment horizontal="center" vertical="center"/>
    </xf>
    <xf numFmtId="0" fontId="0" fillId="0" borderId="33" xfId="0" applyBorder="1" applyAlignment="1">
      <alignment horizontal="center" vertical="center"/>
    </xf>
    <xf numFmtId="0" fontId="0" fillId="0" borderId="34" xfId="0" applyBorder="1" applyAlignment="1">
      <alignment horizontal="center" vertical="center" wrapText="1"/>
    </xf>
    <xf numFmtId="0" fontId="0" fillId="0" borderId="35" xfId="0" applyBorder="1" applyAlignment="1">
      <alignment horizontal="center" vertical="center" wrapText="1"/>
    </xf>
    <xf numFmtId="0" fontId="0" fillId="0" borderId="36" xfId="0" applyBorder="1" applyAlignment="1">
      <alignment horizontal="center" vertical="center" wrapText="1"/>
    </xf>
    <xf numFmtId="0" fontId="0" fillId="0" borderId="37" xfId="0" applyBorder="1" applyAlignment="1">
      <alignment horizontal="center" vertical="center" wrapText="1"/>
    </xf>
    <xf numFmtId="0" fontId="0" fillId="0" borderId="38" xfId="0" applyBorder="1" applyAlignment="1">
      <alignment horizontal="center" vertical="center" wrapText="1"/>
    </xf>
  </cellXfs>
  <cellStyles count="1">
    <cellStyle name="Обычный" xfId="0" builtinId="0"/>
  </cellStyles>
  <dxfs count="0"/>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user\Desktop\&#1053;&#1086;&#1074;&#1072;&#1103;%20&#1048;&#1062;%20&#1057;&#1069;\1_&#1058;&#1072;&#1088;&#1080;&#1092;%20&#1048;&#1062;%20&#1057;&#1069;%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1"/>
      <sheetName val="2.2"/>
      <sheetName val="3"/>
      <sheetName val="5"/>
      <sheetName val="1_Баланс"/>
      <sheetName val="4 (2)"/>
      <sheetName val="2_Мощность"/>
      <sheetName val="3_Потери"/>
      <sheetName val="4_ЗП"/>
      <sheetName val="01_Ремонт"/>
      <sheetName val="01_Ремонт без ПС 110"/>
      <sheetName val="02_ЗП"/>
      <sheetName val="03_Охрана труда"/>
      <sheetName val="04_Содержание машины"/>
      <sheetName val="соц.выплаты"/>
      <sheetName val="05_ТеорАренда"/>
      <sheetName val="Щит"/>
      <sheetName val="мебель"/>
      <sheetName val="ПК"/>
      <sheetName val="15смета_оптимизм_пессимизм"/>
      <sheetName val="смета"/>
      <sheetName val="полезно по смете"/>
      <sheetName val="17"/>
      <sheetName val="17.1"/>
      <sheetName val="18_кальк"/>
      <sheetName val="18.1"/>
      <sheetName val="18.2"/>
      <sheetName val="21_прибль"/>
      <sheetName val="21.3"/>
      <sheetName val="23"/>
      <sheetName val="24 (2)"/>
      <sheetName val="24"/>
      <sheetName val="25"/>
      <sheetName val="25 (2)"/>
      <sheetName val="30"/>
    </sheetNames>
    <sheetDataSet>
      <sheetData sheetId="0" refreshError="1"/>
      <sheetData sheetId="1" refreshError="1"/>
      <sheetData sheetId="2" refreshError="1"/>
      <sheetData sheetId="3" refreshError="1"/>
      <sheetData sheetId="4">
        <row r="18">
          <cell r="H18">
            <v>8.7815683133098968E-2</v>
          </cell>
        </row>
      </sheetData>
      <sheetData sheetId="5" refreshError="1"/>
      <sheetData sheetId="6">
        <row r="8">
          <cell r="H8">
            <v>4.6361610315568651</v>
          </cell>
        </row>
      </sheetData>
      <sheetData sheetId="7" refreshError="1"/>
      <sheetData sheetId="8" refreshError="1"/>
      <sheetData sheetId="9" refreshError="1"/>
      <sheetData sheetId="10" refreshError="1"/>
      <sheetData sheetId="11">
        <row r="27">
          <cell r="FW27">
            <v>37136.36363636364</v>
          </cell>
        </row>
      </sheetData>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ow r="9">
          <cell r="D9">
            <v>503.71366666666665</v>
          </cell>
        </row>
      </sheetData>
      <sheetData sheetId="21" refreshError="1"/>
      <sheetData sheetId="22" refreshError="1"/>
      <sheetData sheetId="23" refreshError="1"/>
      <sheetData sheetId="24" refreshError="1"/>
      <sheetData sheetId="25" refreshError="1"/>
      <sheetData sheetId="26" refreshError="1"/>
      <sheetData sheetId="27">
        <row r="31">
          <cell r="D31">
            <v>426.04545454545445</v>
          </cell>
        </row>
      </sheetData>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theme/theme1.xml><?xml version="1.0" encoding="utf-8"?>
<a:theme xmlns:a="http://schemas.openxmlformats.org/drawingml/2006/main" name="Тема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29"/>
  <sheetViews>
    <sheetView tabSelected="1" topLeftCell="A103" zoomScale="130" zoomScaleNormal="130" zoomScalePageLayoutView="130" workbookViewId="0">
      <selection activeCell="E111" sqref="E111"/>
    </sheetView>
  </sheetViews>
  <sheetFormatPr defaultColWidth="11.42578125" defaultRowHeight="12.75" x14ac:dyDescent="0.2"/>
  <cols>
    <col min="1" max="7" width="23.7109375" customWidth="1"/>
  </cols>
  <sheetData>
    <row r="1" spans="1:2" ht="13.5" x14ac:dyDescent="0.2">
      <c r="A1" s="31" t="s">
        <v>143</v>
      </c>
    </row>
    <row r="3" spans="1:2" x14ac:dyDescent="0.2">
      <c r="A3" s="32" t="s">
        <v>144</v>
      </c>
    </row>
    <row r="5" spans="1:2" x14ac:dyDescent="0.2">
      <c r="A5" s="32" t="s">
        <v>145</v>
      </c>
    </row>
    <row r="7" spans="1:2" x14ac:dyDescent="0.2">
      <c r="A7" s="30" t="s">
        <v>146</v>
      </c>
    </row>
    <row r="8" spans="1:2" ht="13.5" thickBot="1" x14ac:dyDescent="0.25"/>
    <row r="9" spans="1:2" ht="51.75" thickBot="1" x14ac:dyDescent="0.25">
      <c r="A9" s="1" t="s">
        <v>0</v>
      </c>
      <c r="B9" s="57" t="s">
        <v>151</v>
      </c>
    </row>
    <row r="10" spans="1:2" ht="13.5" thickBot="1" x14ac:dyDescent="0.25">
      <c r="A10" s="1" t="s">
        <v>1</v>
      </c>
      <c r="B10" s="27" t="s">
        <v>152</v>
      </c>
    </row>
    <row r="11" spans="1:2" ht="39" thickBot="1" x14ac:dyDescent="0.25">
      <c r="A11" s="1" t="s">
        <v>2</v>
      </c>
      <c r="B11" s="45" t="s">
        <v>153</v>
      </c>
    </row>
    <row r="12" spans="1:2" ht="39" thickBot="1" x14ac:dyDescent="0.25">
      <c r="A12" s="1" t="s">
        <v>3</v>
      </c>
      <c r="B12" s="45" t="s">
        <v>153</v>
      </c>
    </row>
    <row r="13" spans="1:2" ht="13.5" thickBot="1" x14ac:dyDescent="0.25">
      <c r="A13" s="1" t="s">
        <v>4</v>
      </c>
      <c r="B13" s="2">
        <v>5402046893</v>
      </c>
    </row>
    <row r="14" spans="1:2" ht="13.5" thickBot="1" x14ac:dyDescent="0.25">
      <c r="A14" s="1" t="s">
        <v>5</v>
      </c>
      <c r="B14" s="2">
        <v>540201001</v>
      </c>
    </row>
    <row r="15" spans="1:2" ht="26.25" thickBot="1" x14ac:dyDescent="0.25">
      <c r="A15" s="1" t="s">
        <v>6</v>
      </c>
      <c r="B15" s="45" t="s">
        <v>163</v>
      </c>
    </row>
    <row r="16" spans="1:2" ht="13.5" thickBot="1" x14ac:dyDescent="0.25">
      <c r="A16" s="1" t="s">
        <v>7</v>
      </c>
      <c r="B16" s="66" t="s">
        <v>164</v>
      </c>
    </row>
    <row r="17" spans="1:7" ht="26.25" thickBot="1" x14ac:dyDescent="0.25">
      <c r="A17" s="1" t="s">
        <v>8</v>
      </c>
      <c r="B17" s="45" t="s">
        <v>154</v>
      </c>
    </row>
    <row r="18" spans="1:7" ht="13.5" thickBot="1" x14ac:dyDescent="0.25">
      <c r="A18" s="1" t="s">
        <v>9</v>
      </c>
      <c r="B18" s="27"/>
    </row>
    <row r="20" spans="1:7" x14ac:dyDescent="0.2">
      <c r="A20" s="3"/>
    </row>
    <row r="22" spans="1:7" x14ac:dyDescent="0.2">
      <c r="A22" s="4" t="s">
        <v>11</v>
      </c>
    </row>
    <row r="23" spans="1:7" x14ac:dyDescent="0.2">
      <c r="A23" s="4" t="s">
        <v>12</v>
      </c>
    </row>
    <row r="24" spans="1:7" x14ac:dyDescent="0.2">
      <c r="A24" s="4" t="s">
        <v>13</v>
      </c>
    </row>
    <row r="25" spans="1:7" x14ac:dyDescent="0.2">
      <c r="A25" s="4" t="s">
        <v>14</v>
      </c>
    </row>
    <row r="27" spans="1:7" ht="16.5" x14ac:dyDescent="0.2">
      <c r="A27" s="33" t="s">
        <v>147</v>
      </c>
    </row>
    <row r="28" spans="1:7" ht="16.5" x14ac:dyDescent="0.2">
      <c r="A28" s="52" t="s">
        <v>165</v>
      </c>
    </row>
    <row r="30" spans="1:7" ht="38.25" x14ac:dyDescent="0.2">
      <c r="A30" s="5" t="s">
        <v>15</v>
      </c>
      <c r="B30" s="6" t="s">
        <v>34</v>
      </c>
      <c r="C30" s="7" t="s">
        <v>47</v>
      </c>
      <c r="D30" s="8" t="s">
        <v>53</v>
      </c>
      <c r="E30" s="8" t="s">
        <v>55</v>
      </c>
      <c r="F30" s="8" t="s">
        <v>56</v>
      </c>
      <c r="G30" s="2" t="s">
        <v>57</v>
      </c>
    </row>
    <row r="31" spans="1:7" ht="25.5" x14ac:dyDescent="0.2">
      <c r="A31" s="9" t="s">
        <v>16</v>
      </c>
      <c r="B31" s="10" t="s">
        <v>35</v>
      </c>
      <c r="C31" s="11"/>
      <c r="D31" s="11"/>
      <c r="E31" s="11"/>
      <c r="F31" s="11"/>
      <c r="G31" s="11"/>
    </row>
    <row r="32" spans="1:7" x14ac:dyDescent="0.2">
      <c r="A32" s="6" t="s">
        <v>17</v>
      </c>
      <c r="B32" s="53" t="s">
        <v>155</v>
      </c>
      <c r="C32" s="1" t="s">
        <v>48</v>
      </c>
      <c r="D32" s="2"/>
      <c r="E32" s="2"/>
      <c r="F32" s="46">
        <f>47390.53+426.05</f>
        <v>47816.58</v>
      </c>
      <c r="G32" s="73"/>
    </row>
    <row r="33" spans="1:7" ht="25.5" x14ac:dyDescent="0.2">
      <c r="A33" s="6" t="s">
        <v>18</v>
      </c>
      <c r="B33" s="53" t="s">
        <v>160</v>
      </c>
      <c r="C33" s="1" t="s">
        <v>48</v>
      </c>
      <c r="D33" s="2"/>
      <c r="E33" s="2"/>
      <c r="F33" s="46">
        <f>'[1]21_прибль'!$D$31</f>
        <v>426.04545454545445</v>
      </c>
      <c r="G33" s="74"/>
    </row>
    <row r="34" spans="1:7" ht="38.25" x14ac:dyDescent="0.2">
      <c r="A34" s="9" t="s">
        <v>19</v>
      </c>
      <c r="B34" s="13" t="s">
        <v>36</v>
      </c>
      <c r="C34" s="1" t="s">
        <v>48</v>
      </c>
      <c r="D34" s="2"/>
      <c r="E34" s="2"/>
      <c r="F34" s="46">
        <f>F33</f>
        <v>426.04545454545445</v>
      </c>
      <c r="G34" s="74"/>
    </row>
    <row r="35" spans="1:7" ht="13.5" thickBot="1" x14ac:dyDescent="0.25">
      <c r="A35" s="9" t="s">
        <v>20</v>
      </c>
      <c r="B35" s="12" t="s">
        <v>37</v>
      </c>
      <c r="C35" s="1" t="s">
        <v>48</v>
      </c>
      <c r="D35" s="2"/>
      <c r="E35" s="2"/>
      <c r="F35" s="46"/>
      <c r="G35" s="74"/>
    </row>
    <row r="36" spans="1:7" ht="26.25" thickBot="1" x14ac:dyDescent="0.25">
      <c r="A36" s="9" t="s">
        <v>21</v>
      </c>
      <c r="B36" s="29" t="s">
        <v>161</v>
      </c>
      <c r="C36" s="11"/>
      <c r="D36" s="11"/>
      <c r="E36" s="11"/>
      <c r="F36" s="58">
        <f>F34/(F32-F33)*100</f>
        <v>0.89900959892489452</v>
      </c>
      <c r="G36" s="74"/>
    </row>
    <row r="37" spans="1:7" ht="90" thickBot="1" x14ac:dyDescent="0.25">
      <c r="A37" s="9" t="s">
        <v>22</v>
      </c>
      <c r="B37" s="10" t="s">
        <v>38</v>
      </c>
      <c r="C37" s="2" t="s">
        <v>49</v>
      </c>
      <c r="D37" s="2"/>
      <c r="E37" s="2"/>
      <c r="F37" s="36">
        <f>F33/F32</f>
        <v>8.9099942853598981E-3</v>
      </c>
      <c r="G37" s="75"/>
    </row>
    <row r="38" spans="1:7" ht="38.25" x14ac:dyDescent="0.2">
      <c r="A38" s="9" t="s">
        <v>23</v>
      </c>
      <c r="B38" s="10" t="s">
        <v>39</v>
      </c>
      <c r="C38" s="11"/>
      <c r="D38" s="11"/>
      <c r="E38" s="11"/>
      <c r="F38" s="11"/>
      <c r="G38" s="11"/>
    </row>
    <row r="39" spans="1:7" ht="51" x14ac:dyDescent="0.2">
      <c r="A39" s="9" t="s">
        <v>24</v>
      </c>
      <c r="B39" s="10" t="s">
        <v>40</v>
      </c>
      <c r="C39" s="2" t="s">
        <v>50</v>
      </c>
      <c r="D39" s="2"/>
      <c r="E39" s="2"/>
      <c r="F39" s="2"/>
      <c r="G39" s="11"/>
    </row>
    <row r="40" spans="1:7" ht="38.25" x14ac:dyDescent="0.2">
      <c r="A40" s="9" t="s">
        <v>25</v>
      </c>
      <c r="B40" s="10" t="s">
        <v>41</v>
      </c>
      <c r="C40" s="2" t="s">
        <v>51</v>
      </c>
      <c r="D40" s="2"/>
      <c r="E40" s="2"/>
      <c r="F40" s="2"/>
      <c r="G40" s="11"/>
    </row>
    <row r="41" spans="1:7" ht="13.5" thickBot="1" x14ac:dyDescent="0.25">
      <c r="A41" s="6" t="s">
        <v>26</v>
      </c>
      <c r="B41" s="1" t="s">
        <v>42</v>
      </c>
      <c r="C41" s="2" t="s">
        <v>50</v>
      </c>
      <c r="D41" s="2"/>
      <c r="E41" s="2"/>
      <c r="F41" s="59">
        <f>'[1]2_Мощность'!$H$8</f>
        <v>4.6361610315568651</v>
      </c>
      <c r="G41" s="11"/>
    </row>
    <row r="42" spans="1:7" ht="26.25" thickBot="1" x14ac:dyDescent="0.25">
      <c r="A42" s="6" t="s">
        <v>27</v>
      </c>
      <c r="B42" s="54" t="s">
        <v>156</v>
      </c>
      <c r="C42" s="44" t="s">
        <v>52</v>
      </c>
      <c r="D42" s="2"/>
      <c r="E42" s="2"/>
      <c r="F42" s="60">
        <v>30040</v>
      </c>
      <c r="G42" s="11"/>
    </row>
    <row r="43" spans="1:7" ht="51.75" thickBot="1" x14ac:dyDescent="0.25">
      <c r="A43" s="9" t="s">
        <v>28</v>
      </c>
      <c r="B43" s="10" t="s">
        <v>43</v>
      </c>
      <c r="C43" s="1" t="s">
        <v>52</v>
      </c>
      <c r="D43" s="2"/>
      <c r="E43" s="2"/>
      <c r="F43" s="47"/>
      <c r="G43" s="11"/>
    </row>
    <row r="44" spans="1:7" ht="77.25" thickBot="1" x14ac:dyDescent="0.25">
      <c r="A44" s="9" t="s">
        <v>29</v>
      </c>
      <c r="B44" s="10" t="s">
        <v>44</v>
      </c>
      <c r="C44" s="2" t="s">
        <v>49</v>
      </c>
      <c r="D44" s="14"/>
      <c r="E44" s="11"/>
      <c r="F44" s="61">
        <v>0.12920000000000001</v>
      </c>
      <c r="G44" s="11"/>
    </row>
    <row r="45" spans="1:7" ht="64.5" thickBot="1" x14ac:dyDescent="0.25">
      <c r="A45" s="9" t="s">
        <v>30</v>
      </c>
      <c r="B45" s="10" t="s">
        <v>45</v>
      </c>
      <c r="C45" s="11"/>
      <c r="D45" s="8"/>
      <c r="E45" s="8"/>
      <c r="F45" s="8"/>
      <c r="G45" s="11"/>
    </row>
    <row r="46" spans="1:7" ht="76.5" x14ac:dyDescent="0.2">
      <c r="A46" s="9" t="s">
        <v>31</v>
      </c>
      <c r="B46" s="10" t="s">
        <v>46</v>
      </c>
      <c r="C46" s="2" t="s">
        <v>51</v>
      </c>
      <c r="D46" s="2"/>
      <c r="E46" s="2"/>
      <c r="F46" s="2" t="s">
        <v>54</v>
      </c>
      <c r="G46" s="11"/>
    </row>
    <row r="47" spans="1:7" ht="63.75" x14ac:dyDescent="0.2">
      <c r="A47" s="9" t="s">
        <v>32</v>
      </c>
      <c r="B47" s="29" t="s">
        <v>157</v>
      </c>
      <c r="C47" s="11"/>
      <c r="D47" s="2"/>
      <c r="E47" s="2"/>
      <c r="F47" s="64">
        <f>F32</f>
        <v>47816.58</v>
      </c>
      <c r="G47" s="11"/>
    </row>
    <row r="48" spans="1:7" ht="64.5" thickBot="1" x14ac:dyDescent="0.25">
      <c r="A48" s="9" t="s">
        <v>33</v>
      </c>
      <c r="B48" s="28" t="s">
        <v>139</v>
      </c>
      <c r="C48" s="1" t="s">
        <v>48</v>
      </c>
      <c r="D48" s="2"/>
      <c r="E48" s="2"/>
      <c r="F48" s="63">
        <f>47390.53-F53</f>
        <v>32583.839999999997</v>
      </c>
      <c r="G48" s="15"/>
    </row>
    <row r="49" spans="1:7" s="39" customFormat="1" ht="13.5" thickBot="1" x14ac:dyDescent="0.25">
      <c r="A49" s="37"/>
      <c r="B49" s="38" t="s">
        <v>149</v>
      </c>
      <c r="C49" s="37"/>
      <c r="D49" s="37"/>
      <c r="E49" s="37"/>
      <c r="F49" s="37"/>
      <c r="G49" s="37"/>
    </row>
    <row r="50" spans="1:7" s="39" customFormat="1" ht="25.5" x14ac:dyDescent="0.2">
      <c r="A50" s="37"/>
      <c r="B50" s="55" t="s">
        <v>158</v>
      </c>
      <c r="C50" s="37"/>
      <c r="D50" s="40"/>
      <c r="E50" s="40"/>
      <c r="F50" s="48">
        <v>5175</v>
      </c>
      <c r="G50" s="37"/>
    </row>
    <row r="51" spans="1:7" s="39" customFormat="1" ht="25.5" x14ac:dyDescent="0.2">
      <c r="A51" s="37"/>
      <c r="B51" s="56" t="s">
        <v>159</v>
      </c>
      <c r="C51" s="37"/>
      <c r="D51" s="40"/>
      <c r="E51" s="40"/>
      <c r="F51" s="49">
        <f>1501.07+4330+4797.76</f>
        <v>10628.83</v>
      </c>
      <c r="G51" s="37"/>
    </row>
    <row r="52" spans="1:7" s="39" customFormat="1" x14ac:dyDescent="0.2">
      <c r="A52" s="37"/>
      <c r="B52" s="38" t="s">
        <v>150</v>
      </c>
      <c r="C52" s="37"/>
      <c r="D52" s="40"/>
      <c r="E52" s="40"/>
      <c r="F52" s="49">
        <f>[1]смета!$D$9</f>
        <v>503.71366666666665</v>
      </c>
      <c r="G52" s="37"/>
    </row>
    <row r="53" spans="1:7" ht="51" x14ac:dyDescent="0.2">
      <c r="A53" s="9" t="s">
        <v>58</v>
      </c>
      <c r="B53" s="10" t="s">
        <v>66</v>
      </c>
      <c r="C53" s="1" t="s">
        <v>48</v>
      </c>
      <c r="D53" s="2"/>
      <c r="E53" s="2"/>
      <c r="F53" s="63">
        <f>1573.2+473.8+12503.2+171.29+85.2</f>
        <v>14806.690000000002</v>
      </c>
      <c r="G53" s="11"/>
    </row>
    <row r="54" spans="1:7" ht="38.25" x14ac:dyDescent="0.2">
      <c r="A54" s="9" t="s">
        <v>59</v>
      </c>
      <c r="B54" s="10" t="s">
        <v>67</v>
      </c>
      <c r="C54" s="1" t="s">
        <v>48</v>
      </c>
      <c r="D54" s="16"/>
      <c r="E54" s="2"/>
      <c r="F54" s="2">
        <v>0</v>
      </c>
      <c r="G54" s="11"/>
    </row>
    <row r="55" spans="1:7" ht="39" thickBot="1" x14ac:dyDescent="0.25">
      <c r="A55" s="9" t="s">
        <v>60</v>
      </c>
      <c r="B55" s="10" t="s">
        <v>68</v>
      </c>
      <c r="C55" s="1" t="s">
        <v>48</v>
      </c>
      <c r="D55" s="2"/>
      <c r="E55" s="2"/>
      <c r="F55" s="41">
        <v>0</v>
      </c>
      <c r="G55" s="17"/>
    </row>
    <row r="56" spans="1:7" ht="64.5" thickBot="1" x14ac:dyDescent="0.25">
      <c r="A56" s="35" t="s">
        <v>61</v>
      </c>
      <c r="B56" s="34" t="s">
        <v>69</v>
      </c>
      <c r="C56" s="11"/>
      <c r="D56" s="18"/>
      <c r="E56" s="18"/>
      <c r="F56" s="62" t="s">
        <v>162</v>
      </c>
      <c r="G56" s="11"/>
    </row>
    <row r="57" spans="1:7" ht="15.75" thickBot="1" x14ac:dyDescent="0.25">
      <c r="A57" s="11"/>
      <c r="B57" s="19" t="s">
        <v>70</v>
      </c>
      <c r="C57" s="11"/>
      <c r="D57" s="11"/>
      <c r="E57" s="11"/>
      <c r="F57" s="11"/>
      <c r="G57" s="11"/>
    </row>
    <row r="58" spans="1:7" ht="15.75" x14ac:dyDescent="0.2">
      <c r="A58" s="11"/>
      <c r="B58" s="1" t="s">
        <v>71</v>
      </c>
      <c r="C58" s="27" t="s">
        <v>140</v>
      </c>
      <c r="D58" s="2"/>
      <c r="E58" s="2"/>
      <c r="F58" s="67">
        <v>830</v>
      </c>
      <c r="G58" s="11"/>
    </row>
    <row r="59" spans="1:7" ht="25.5" x14ac:dyDescent="0.2">
      <c r="A59" s="11"/>
      <c r="B59" s="29" t="s">
        <v>142</v>
      </c>
      <c r="C59" s="29" t="s">
        <v>141</v>
      </c>
      <c r="D59" s="2"/>
      <c r="E59" s="2"/>
      <c r="F59" s="42"/>
      <c r="G59" s="11"/>
    </row>
    <row r="60" spans="1:7" ht="51" x14ac:dyDescent="0.2">
      <c r="A60" s="9" t="s">
        <v>62</v>
      </c>
      <c r="B60" s="10" t="s">
        <v>72</v>
      </c>
      <c r="C60" s="11"/>
      <c r="D60" s="11"/>
      <c r="E60" s="11"/>
      <c r="F60" s="50"/>
      <c r="G60" s="11"/>
    </row>
    <row r="61" spans="1:7" ht="25.5" x14ac:dyDescent="0.2">
      <c r="A61" s="9" t="s">
        <v>63</v>
      </c>
      <c r="B61" s="10" t="s">
        <v>73</v>
      </c>
      <c r="C61" s="2" t="s">
        <v>78</v>
      </c>
      <c r="D61" s="2"/>
      <c r="E61" s="2"/>
      <c r="F61" s="51">
        <v>11</v>
      </c>
      <c r="G61" s="11"/>
    </row>
    <row r="62" spans="1:7" ht="38.25" x14ac:dyDescent="0.2">
      <c r="A62" s="9" t="s">
        <v>64</v>
      </c>
      <c r="B62" s="10" t="s">
        <v>74</v>
      </c>
      <c r="C62" s="10" t="s">
        <v>79</v>
      </c>
      <c r="D62" s="2"/>
      <c r="E62" s="2"/>
      <c r="F62" s="65">
        <f>5175/11/12</f>
        <v>39.204545454545453</v>
      </c>
      <c r="G62" s="11"/>
    </row>
    <row r="63" spans="1:7" ht="51" x14ac:dyDescent="0.2">
      <c r="A63" s="6" t="s">
        <v>65</v>
      </c>
      <c r="B63" s="7" t="s">
        <v>75</v>
      </c>
      <c r="C63" s="11"/>
      <c r="D63" s="8"/>
      <c r="E63" s="8"/>
      <c r="F63" s="8"/>
      <c r="G63" s="11"/>
    </row>
    <row r="64" spans="1:7" ht="15" x14ac:dyDescent="0.2">
      <c r="A64" s="11"/>
      <c r="B64" s="19" t="s">
        <v>70</v>
      </c>
      <c r="C64" s="11"/>
      <c r="D64" s="11"/>
      <c r="E64" s="11"/>
      <c r="F64" s="11"/>
      <c r="G64" s="11"/>
    </row>
    <row r="65" spans="1:7" ht="51" x14ac:dyDescent="0.2">
      <c r="A65" s="11"/>
      <c r="B65" s="10" t="s">
        <v>76</v>
      </c>
      <c r="C65" s="1" t="s">
        <v>48</v>
      </c>
      <c r="D65" s="2"/>
      <c r="E65" s="2"/>
      <c r="F65" s="43">
        <v>10</v>
      </c>
      <c r="G65" s="11"/>
    </row>
    <row r="66" spans="1:7" ht="63.75" x14ac:dyDescent="0.2">
      <c r="A66" s="11"/>
      <c r="B66" s="10" t="s">
        <v>77</v>
      </c>
      <c r="C66" s="1" t="s">
        <v>48</v>
      </c>
      <c r="D66" s="2"/>
      <c r="E66" s="2"/>
      <c r="F66" s="2"/>
      <c r="G66" s="11"/>
    </row>
    <row r="68" spans="1:7" x14ac:dyDescent="0.2">
      <c r="A68" s="4" t="s">
        <v>80</v>
      </c>
    </row>
    <row r="70" spans="1:7" ht="14.25" x14ac:dyDescent="0.2">
      <c r="A70" s="20" t="s">
        <v>81</v>
      </c>
    </row>
    <row r="72" spans="1:7" ht="14.25" x14ac:dyDescent="0.2">
      <c r="A72" s="20" t="s">
        <v>82</v>
      </c>
    </row>
    <row r="74" spans="1:7" ht="14.25" x14ac:dyDescent="0.2">
      <c r="A74" s="20" t="s">
        <v>83</v>
      </c>
    </row>
    <row r="76" spans="1:7" x14ac:dyDescent="0.2">
      <c r="A76" s="3" t="s">
        <v>10</v>
      </c>
    </row>
    <row r="78" spans="1:7" x14ac:dyDescent="0.2">
      <c r="A78" s="21" t="s">
        <v>84</v>
      </c>
    </row>
    <row r="80" spans="1:7" x14ac:dyDescent="0.2">
      <c r="A80" s="21" t="s">
        <v>85</v>
      </c>
    </row>
    <row r="81" spans="1:9" x14ac:dyDescent="0.2">
      <c r="A81" s="21" t="s">
        <v>86</v>
      </c>
    </row>
    <row r="83" spans="1:9" ht="16.5" x14ac:dyDescent="0.2">
      <c r="A83" s="33" t="s">
        <v>148</v>
      </c>
    </row>
    <row r="85" spans="1:9" x14ac:dyDescent="0.2">
      <c r="A85" s="76" t="s">
        <v>15</v>
      </c>
      <c r="B85" s="78" t="s">
        <v>34</v>
      </c>
      <c r="C85" s="80" t="s">
        <v>104</v>
      </c>
      <c r="D85" s="82" t="s">
        <v>53</v>
      </c>
      <c r="E85" s="83"/>
      <c r="F85" s="82" t="s">
        <v>109</v>
      </c>
      <c r="G85" s="83"/>
      <c r="H85" s="82" t="s">
        <v>56</v>
      </c>
      <c r="I85" s="84"/>
    </row>
    <row r="86" spans="1:9" ht="25.5" x14ac:dyDescent="0.2">
      <c r="A86" s="77"/>
      <c r="B86" s="79"/>
      <c r="C86" s="81"/>
      <c r="D86" s="22" t="s">
        <v>107</v>
      </c>
      <c r="E86" s="22" t="s">
        <v>108</v>
      </c>
      <c r="F86" s="22" t="s">
        <v>107</v>
      </c>
      <c r="G86" s="22" t="s">
        <v>108</v>
      </c>
      <c r="H86" s="22" t="s">
        <v>107</v>
      </c>
      <c r="I86" s="23" t="s">
        <v>108</v>
      </c>
    </row>
    <row r="87" spans="1:9" ht="38.25" x14ac:dyDescent="0.2">
      <c r="A87" s="9" t="s">
        <v>16</v>
      </c>
      <c r="B87" s="10" t="s">
        <v>87</v>
      </c>
      <c r="C87" s="24"/>
      <c r="D87" s="24"/>
      <c r="E87" s="24"/>
      <c r="F87" s="24"/>
      <c r="G87" s="24"/>
      <c r="H87" s="24"/>
      <c r="I87" s="11"/>
    </row>
    <row r="88" spans="1:9" ht="51" x14ac:dyDescent="0.2">
      <c r="A88" s="9" t="s">
        <v>17</v>
      </c>
      <c r="B88" s="7" t="s">
        <v>88</v>
      </c>
      <c r="C88" s="24"/>
      <c r="D88" s="2" t="s">
        <v>54</v>
      </c>
      <c r="E88" s="2" t="s">
        <v>54</v>
      </c>
      <c r="F88" s="2" t="s">
        <v>54</v>
      </c>
      <c r="G88" s="2" t="s">
        <v>54</v>
      </c>
      <c r="H88" s="2" t="s">
        <v>54</v>
      </c>
      <c r="I88" s="2" t="s">
        <v>54</v>
      </c>
    </row>
    <row r="89" spans="1:9" ht="293.25" x14ac:dyDescent="0.2">
      <c r="A89" s="24"/>
      <c r="B89" s="10" t="s">
        <v>89</v>
      </c>
      <c r="C89" s="9" t="s">
        <v>105</v>
      </c>
      <c r="D89" s="2" t="s">
        <v>54</v>
      </c>
      <c r="E89" s="2" t="s">
        <v>54</v>
      </c>
      <c r="F89" s="2" t="s">
        <v>54</v>
      </c>
      <c r="G89" s="2" t="s">
        <v>54</v>
      </c>
      <c r="H89" s="2" t="s">
        <v>54</v>
      </c>
      <c r="I89" s="2" t="s">
        <v>54</v>
      </c>
    </row>
    <row r="90" spans="1:9" ht="280.5" x14ac:dyDescent="0.2">
      <c r="A90" s="24"/>
      <c r="B90" s="10" t="s">
        <v>90</v>
      </c>
      <c r="C90" s="25" t="s">
        <v>106</v>
      </c>
      <c r="D90" s="2" t="s">
        <v>54</v>
      </c>
      <c r="E90" s="2" t="s">
        <v>54</v>
      </c>
      <c r="F90" s="2" t="s">
        <v>54</v>
      </c>
      <c r="G90" s="2" t="s">
        <v>54</v>
      </c>
      <c r="H90" s="2" t="s">
        <v>54</v>
      </c>
      <c r="I90" s="2" t="s">
        <v>54</v>
      </c>
    </row>
    <row r="91" spans="1:9" ht="38.25" x14ac:dyDescent="0.2">
      <c r="A91" s="26" t="s">
        <v>18</v>
      </c>
      <c r="B91" s="10" t="s">
        <v>91</v>
      </c>
      <c r="C91" s="24"/>
      <c r="D91" s="24"/>
      <c r="E91" s="24"/>
      <c r="F91" s="24"/>
      <c r="G91" s="24"/>
      <c r="H91" s="24"/>
      <c r="I91" s="11"/>
    </row>
    <row r="92" spans="1:9" x14ac:dyDescent="0.2">
      <c r="A92" s="24"/>
      <c r="B92" s="12" t="s">
        <v>92</v>
      </c>
      <c r="C92" s="24"/>
      <c r="D92" s="24"/>
      <c r="E92" s="24"/>
      <c r="F92" s="24"/>
      <c r="G92" s="24"/>
      <c r="H92" s="24"/>
      <c r="I92" s="11"/>
    </row>
    <row r="93" spans="1:9" x14ac:dyDescent="0.2">
      <c r="A93" s="24"/>
      <c r="B93" s="12" t="s">
        <v>93</v>
      </c>
      <c r="C93" s="9" t="s">
        <v>105</v>
      </c>
      <c r="D93" s="6"/>
      <c r="E93" s="6"/>
      <c r="F93" s="6"/>
      <c r="G93" s="6"/>
      <c r="H93" s="6"/>
      <c r="I93" s="1"/>
    </row>
    <row r="94" spans="1:9" ht="38.25" x14ac:dyDescent="0.2">
      <c r="A94" s="24"/>
      <c r="B94" s="10" t="s">
        <v>94</v>
      </c>
      <c r="C94" s="25" t="s">
        <v>106</v>
      </c>
      <c r="D94" s="2"/>
      <c r="E94" s="2"/>
      <c r="F94" s="2"/>
      <c r="G94" s="2"/>
      <c r="H94" s="2"/>
      <c r="I94" s="2"/>
    </row>
    <row r="95" spans="1:9" ht="18" x14ac:dyDescent="0.2">
      <c r="A95" s="68"/>
      <c r="B95" s="69" t="s">
        <v>95</v>
      </c>
      <c r="C95" s="70" t="s">
        <v>106</v>
      </c>
      <c r="D95" s="71"/>
      <c r="E95" s="71"/>
      <c r="F95" s="71"/>
      <c r="G95" s="71"/>
      <c r="H95" s="72">
        <f>F32*1000/(34498000*0.001)</f>
        <v>1386.0681778653834</v>
      </c>
      <c r="I95" s="72">
        <f>H95</f>
        <v>1386.0681778653834</v>
      </c>
    </row>
    <row r="96" spans="1:9" ht="51" x14ac:dyDescent="0.2">
      <c r="A96" s="9" t="s">
        <v>21</v>
      </c>
      <c r="B96" s="10" t="s">
        <v>96</v>
      </c>
      <c r="C96" s="25" t="s">
        <v>106</v>
      </c>
      <c r="D96" s="2" t="s">
        <v>54</v>
      </c>
      <c r="E96" s="2" t="s">
        <v>54</v>
      </c>
      <c r="F96" s="2" t="s">
        <v>54</v>
      </c>
      <c r="G96" s="2" t="s">
        <v>54</v>
      </c>
      <c r="H96" s="2" t="s">
        <v>54</v>
      </c>
      <c r="I96" s="2" t="s">
        <v>54</v>
      </c>
    </row>
    <row r="97" spans="1:9" x14ac:dyDescent="0.2">
      <c r="A97" s="9" t="s">
        <v>23</v>
      </c>
      <c r="B97" s="12" t="s">
        <v>97</v>
      </c>
      <c r="C97" s="24"/>
      <c r="D97" s="2" t="s">
        <v>54</v>
      </c>
      <c r="E97" s="2" t="s">
        <v>54</v>
      </c>
      <c r="F97" s="2" t="s">
        <v>54</v>
      </c>
      <c r="G97" s="2" t="s">
        <v>54</v>
      </c>
      <c r="H97" s="2" t="s">
        <v>54</v>
      </c>
      <c r="I97" s="2" t="s">
        <v>54</v>
      </c>
    </row>
    <row r="98" spans="1:9" ht="76.5" x14ac:dyDescent="0.2">
      <c r="A98" s="9" t="s">
        <v>24</v>
      </c>
      <c r="B98" s="10" t="s">
        <v>98</v>
      </c>
      <c r="C98" s="25" t="s">
        <v>106</v>
      </c>
      <c r="D98" s="2" t="s">
        <v>54</v>
      </c>
      <c r="E98" s="2" t="s">
        <v>54</v>
      </c>
      <c r="F98" s="2" t="s">
        <v>54</v>
      </c>
      <c r="G98" s="2" t="s">
        <v>54</v>
      </c>
      <c r="H98" s="2" t="s">
        <v>54</v>
      </c>
      <c r="I98" s="2" t="s">
        <v>54</v>
      </c>
    </row>
    <row r="99" spans="1:9" ht="102" x14ac:dyDescent="0.2">
      <c r="A99" s="9" t="s">
        <v>25</v>
      </c>
      <c r="B99" s="10" t="s">
        <v>99</v>
      </c>
      <c r="C99" s="25" t="s">
        <v>106</v>
      </c>
      <c r="D99" s="2" t="s">
        <v>54</v>
      </c>
      <c r="E99" s="2" t="s">
        <v>54</v>
      </c>
      <c r="F99" s="2" t="s">
        <v>54</v>
      </c>
      <c r="G99" s="2" t="s">
        <v>54</v>
      </c>
      <c r="H99" s="2" t="s">
        <v>54</v>
      </c>
      <c r="I99" s="2" t="s">
        <v>54</v>
      </c>
    </row>
    <row r="100" spans="1:9" x14ac:dyDescent="0.2">
      <c r="A100" s="9" t="s">
        <v>26</v>
      </c>
      <c r="B100" s="12" t="s">
        <v>100</v>
      </c>
      <c r="C100" s="25" t="s">
        <v>49</v>
      </c>
      <c r="D100" s="2" t="s">
        <v>54</v>
      </c>
      <c r="E100" s="2" t="s">
        <v>54</v>
      </c>
      <c r="F100" s="2" t="s">
        <v>54</v>
      </c>
      <c r="G100" s="2" t="s">
        <v>54</v>
      </c>
      <c r="H100" s="2" t="s">
        <v>54</v>
      </c>
      <c r="I100" s="2" t="s">
        <v>54</v>
      </c>
    </row>
    <row r="101" spans="1:9" x14ac:dyDescent="0.2">
      <c r="A101" s="24"/>
      <c r="B101" s="12" t="s">
        <v>101</v>
      </c>
      <c r="C101" s="25" t="s">
        <v>49</v>
      </c>
      <c r="D101" s="2" t="s">
        <v>54</v>
      </c>
      <c r="E101" s="2" t="s">
        <v>54</v>
      </c>
      <c r="F101" s="2" t="s">
        <v>54</v>
      </c>
      <c r="G101" s="2" t="s">
        <v>54</v>
      </c>
      <c r="H101" s="2" t="s">
        <v>54</v>
      </c>
      <c r="I101" s="2" t="s">
        <v>54</v>
      </c>
    </row>
    <row r="102" spans="1:9" x14ac:dyDescent="0.2">
      <c r="A102" s="24"/>
      <c r="B102" s="1" t="s">
        <v>102</v>
      </c>
      <c r="C102" s="2" t="s">
        <v>49</v>
      </c>
      <c r="D102" s="2" t="s">
        <v>54</v>
      </c>
      <c r="E102" s="2" t="s">
        <v>54</v>
      </c>
      <c r="F102" s="2" t="s">
        <v>54</v>
      </c>
      <c r="G102" s="2" t="s">
        <v>54</v>
      </c>
      <c r="H102" s="2" t="s">
        <v>54</v>
      </c>
      <c r="I102" s="2" t="s">
        <v>54</v>
      </c>
    </row>
    <row r="103" spans="1:9" x14ac:dyDescent="0.2">
      <c r="A103" s="24"/>
      <c r="B103" s="1" t="s">
        <v>103</v>
      </c>
      <c r="C103" s="2" t="s">
        <v>49</v>
      </c>
      <c r="D103" s="2" t="s">
        <v>54</v>
      </c>
      <c r="E103" s="2" t="s">
        <v>54</v>
      </c>
      <c r="F103" s="2" t="s">
        <v>54</v>
      </c>
      <c r="G103" s="2" t="s">
        <v>54</v>
      </c>
      <c r="H103" s="2" t="s">
        <v>54</v>
      </c>
      <c r="I103" s="2" t="s">
        <v>54</v>
      </c>
    </row>
    <row r="105" spans="1:9" x14ac:dyDescent="0.2">
      <c r="A105" s="3" t="s">
        <v>10</v>
      </c>
    </row>
    <row r="107" spans="1:9" x14ac:dyDescent="0.2">
      <c r="A107" s="76" t="s">
        <v>15</v>
      </c>
      <c r="B107" s="78" t="s">
        <v>34</v>
      </c>
      <c r="C107" s="80" t="s">
        <v>104</v>
      </c>
      <c r="D107" s="82" t="s">
        <v>53</v>
      </c>
      <c r="E107" s="83"/>
      <c r="F107" s="82" t="s">
        <v>109</v>
      </c>
      <c r="G107" s="83"/>
      <c r="H107" s="82" t="s">
        <v>56</v>
      </c>
      <c r="I107" s="84"/>
    </row>
    <row r="108" spans="1:9" ht="25.5" x14ac:dyDescent="0.2">
      <c r="A108" s="77"/>
      <c r="B108" s="79"/>
      <c r="C108" s="81"/>
      <c r="D108" s="22" t="s">
        <v>107</v>
      </c>
      <c r="E108" s="22" t="s">
        <v>108</v>
      </c>
      <c r="F108" s="22" t="s">
        <v>107</v>
      </c>
      <c r="G108" s="22" t="s">
        <v>108</v>
      </c>
      <c r="H108" s="22" t="s">
        <v>107</v>
      </c>
      <c r="I108" s="23" t="s">
        <v>108</v>
      </c>
    </row>
    <row r="109" spans="1:9" x14ac:dyDescent="0.2">
      <c r="A109" s="24"/>
      <c r="B109" s="12" t="s">
        <v>115</v>
      </c>
      <c r="C109" s="25" t="s">
        <v>49</v>
      </c>
      <c r="D109" s="2" t="s">
        <v>54</v>
      </c>
      <c r="E109" s="2" t="s">
        <v>54</v>
      </c>
      <c r="F109" s="2" t="s">
        <v>54</v>
      </c>
      <c r="G109" s="2" t="s">
        <v>54</v>
      </c>
      <c r="H109" s="2" t="s">
        <v>54</v>
      </c>
      <c r="I109" s="2" t="s">
        <v>54</v>
      </c>
    </row>
    <row r="110" spans="1:9" x14ac:dyDescent="0.2">
      <c r="A110" s="9" t="s">
        <v>32</v>
      </c>
      <c r="B110" s="12" t="s">
        <v>116</v>
      </c>
      <c r="C110" s="25" t="s">
        <v>49</v>
      </c>
      <c r="D110" s="2" t="s">
        <v>54</v>
      </c>
      <c r="E110" s="2" t="s">
        <v>54</v>
      </c>
      <c r="F110" s="2" t="s">
        <v>54</v>
      </c>
      <c r="G110" s="2" t="s">
        <v>54</v>
      </c>
      <c r="H110" s="2" t="s">
        <v>54</v>
      </c>
      <c r="I110" s="2" t="s">
        <v>54</v>
      </c>
    </row>
    <row r="111" spans="1:9" x14ac:dyDescent="0.2">
      <c r="A111" s="9" t="s">
        <v>33</v>
      </c>
      <c r="B111" s="12" t="s">
        <v>117</v>
      </c>
      <c r="C111" s="9" t="s">
        <v>134</v>
      </c>
      <c r="D111" s="2" t="s">
        <v>54</v>
      </c>
      <c r="E111" s="2" t="s">
        <v>54</v>
      </c>
      <c r="F111" s="2" t="s">
        <v>54</v>
      </c>
      <c r="G111" s="2" t="s">
        <v>54</v>
      </c>
      <c r="H111" s="2" t="s">
        <v>54</v>
      </c>
      <c r="I111" s="2" t="s">
        <v>54</v>
      </c>
    </row>
    <row r="112" spans="1:9" x14ac:dyDescent="0.2">
      <c r="A112" s="24"/>
      <c r="B112" s="12" t="s">
        <v>118</v>
      </c>
      <c r="C112" s="9" t="s">
        <v>134</v>
      </c>
      <c r="D112" s="2" t="s">
        <v>54</v>
      </c>
      <c r="E112" s="2" t="s">
        <v>54</v>
      </c>
      <c r="F112" s="2" t="s">
        <v>54</v>
      </c>
      <c r="G112" s="2" t="s">
        <v>54</v>
      </c>
      <c r="H112" s="2" t="s">
        <v>54</v>
      </c>
      <c r="I112" s="2" t="s">
        <v>54</v>
      </c>
    </row>
    <row r="113" spans="1:9" x14ac:dyDescent="0.2">
      <c r="A113" s="9" t="s">
        <v>58</v>
      </c>
      <c r="B113" s="12" t="s">
        <v>119</v>
      </c>
      <c r="C113" s="9" t="s">
        <v>105</v>
      </c>
      <c r="D113" s="2" t="s">
        <v>54</v>
      </c>
      <c r="E113" s="2" t="s">
        <v>54</v>
      </c>
      <c r="F113" s="2" t="s">
        <v>54</v>
      </c>
      <c r="G113" s="2" t="s">
        <v>54</v>
      </c>
      <c r="H113" s="2" t="s">
        <v>54</v>
      </c>
      <c r="I113" s="2" t="s">
        <v>54</v>
      </c>
    </row>
    <row r="114" spans="1:9" ht="38.25" x14ac:dyDescent="0.2">
      <c r="A114" s="9" t="s">
        <v>59</v>
      </c>
      <c r="B114" s="10" t="s">
        <v>120</v>
      </c>
      <c r="C114" s="25" t="s">
        <v>135</v>
      </c>
      <c r="D114" s="2" t="s">
        <v>54</v>
      </c>
      <c r="E114" s="2" t="s">
        <v>54</v>
      </c>
      <c r="F114" s="2" t="s">
        <v>54</v>
      </c>
      <c r="G114" s="2" t="s">
        <v>54</v>
      </c>
      <c r="H114" s="2" t="s">
        <v>54</v>
      </c>
      <c r="I114" s="2" t="s">
        <v>54</v>
      </c>
    </row>
    <row r="115" spans="1:9" x14ac:dyDescent="0.2">
      <c r="A115" s="9" t="s">
        <v>110</v>
      </c>
      <c r="B115" s="12" t="s">
        <v>121</v>
      </c>
      <c r="C115" s="25" t="s">
        <v>135</v>
      </c>
      <c r="D115" s="2" t="s">
        <v>54</v>
      </c>
      <c r="E115" s="2" t="s">
        <v>54</v>
      </c>
      <c r="F115" s="2" t="s">
        <v>54</v>
      </c>
      <c r="G115" s="2" t="s">
        <v>54</v>
      </c>
      <c r="H115" s="2" t="s">
        <v>54</v>
      </c>
      <c r="I115" s="2" t="s">
        <v>54</v>
      </c>
    </row>
    <row r="116" spans="1:9" x14ac:dyDescent="0.2">
      <c r="A116" s="9" t="s">
        <v>111</v>
      </c>
      <c r="B116" s="12" t="s">
        <v>122</v>
      </c>
      <c r="C116" s="25" t="s">
        <v>135</v>
      </c>
      <c r="D116" s="2" t="s">
        <v>54</v>
      </c>
      <c r="E116" s="2" t="s">
        <v>54</v>
      </c>
      <c r="F116" s="2" t="s">
        <v>54</v>
      </c>
      <c r="G116" s="2" t="s">
        <v>54</v>
      </c>
      <c r="H116" s="2" t="s">
        <v>54</v>
      </c>
      <c r="I116" s="2" t="s">
        <v>54</v>
      </c>
    </row>
    <row r="117" spans="1:9" ht="15.75" x14ac:dyDescent="0.2">
      <c r="A117" s="24"/>
      <c r="B117" s="12" t="s">
        <v>123</v>
      </c>
      <c r="C117" s="25" t="s">
        <v>135</v>
      </c>
      <c r="D117" s="2" t="s">
        <v>54</v>
      </c>
      <c r="E117" s="2" t="s">
        <v>54</v>
      </c>
      <c r="F117" s="2" t="s">
        <v>54</v>
      </c>
      <c r="G117" s="2" t="s">
        <v>54</v>
      </c>
      <c r="H117" s="2" t="s">
        <v>54</v>
      </c>
      <c r="I117" s="2" t="s">
        <v>54</v>
      </c>
    </row>
    <row r="118" spans="1:9" ht="15.75" x14ac:dyDescent="0.2">
      <c r="A118" s="24"/>
      <c r="B118" s="12" t="s">
        <v>124</v>
      </c>
      <c r="C118" s="25" t="s">
        <v>135</v>
      </c>
      <c r="D118" s="2" t="s">
        <v>54</v>
      </c>
      <c r="E118" s="2" t="s">
        <v>54</v>
      </c>
      <c r="F118" s="2" t="s">
        <v>54</v>
      </c>
      <c r="G118" s="2" t="s">
        <v>54</v>
      </c>
      <c r="H118" s="2" t="s">
        <v>54</v>
      </c>
      <c r="I118" s="2" t="s">
        <v>54</v>
      </c>
    </row>
    <row r="119" spans="1:9" ht="15.75" x14ac:dyDescent="0.2">
      <c r="A119" s="24"/>
      <c r="B119" s="12" t="s">
        <v>125</v>
      </c>
      <c r="C119" s="25" t="s">
        <v>135</v>
      </c>
      <c r="D119" s="2" t="s">
        <v>54</v>
      </c>
      <c r="E119" s="2" t="s">
        <v>54</v>
      </c>
      <c r="F119" s="2" t="s">
        <v>54</v>
      </c>
      <c r="G119" s="2" t="s">
        <v>54</v>
      </c>
      <c r="H119" s="2" t="s">
        <v>54</v>
      </c>
      <c r="I119" s="2" t="s">
        <v>54</v>
      </c>
    </row>
    <row r="120" spans="1:9" ht="15.75" x14ac:dyDescent="0.2">
      <c r="A120" s="24"/>
      <c r="B120" s="12" t="s">
        <v>126</v>
      </c>
      <c r="C120" s="25" t="s">
        <v>135</v>
      </c>
      <c r="D120" s="2" t="s">
        <v>54</v>
      </c>
      <c r="E120" s="2" t="s">
        <v>54</v>
      </c>
      <c r="F120" s="2" t="s">
        <v>54</v>
      </c>
      <c r="G120" s="2" t="s">
        <v>54</v>
      </c>
      <c r="H120" s="2" t="s">
        <v>54</v>
      </c>
      <c r="I120" s="2" t="s">
        <v>54</v>
      </c>
    </row>
    <row r="121" spans="1:9" x14ac:dyDescent="0.2">
      <c r="A121" s="9" t="s">
        <v>112</v>
      </c>
      <c r="B121" s="12" t="s">
        <v>127</v>
      </c>
      <c r="C121" s="25" t="s">
        <v>135</v>
      </c>
      <c r="D121" s="2" t="s">
        <v>54</v>
      </c>
      <c r="E121" s="2" t="s">
        <v>54</v>
      </c>
      <c r="F121" s="2" t="s">
        <v>54</v>
      </c>
      <c r="G121" s="2" t="s">
        <v>54</v>
      </c>
      <c r="H121" s="2" t="s">
        <v>54</v>
      </c>
      <c r="I121" s="2" t="s">
        <v>54</v>
      </c>
    </row>
    <row r="122" spans="1:9" x14ac:dyDescent="0.2">
      <c r="A122" s="9" t="s">
        <v>60</v>
      </c>
      <c r="B122" s="12" t="s">
        <v>128</v>
      </c>
      <c r="C122" s="24"/>
      <c r="D122" s="2" t="s">
        <v>54</v>
      </c>
      <c r="E122" s="2" t="s">
        <v>54</v>
      </c>
      <c r="F122" s="2" t="s">
        <v>54</v>
      </c>
      <c r="G122" s="2" t="s">
        <v>54</v>
      </c>
      <c r="H122" s="2" t="s">
        <v>54</v>
      </c>
      <c r="I122" s="2" t="s">
        <v>54</v>
      </c>
    </row>
    <row r="123" spans="1:9" x14ac:dyDescent="0.2">
      <c r="A123" s="9" t="s">
        <v>61</v>
      </c>
      <c r="B123" s="12" t="s">
        <v>129</v>
      </c>
      <c r="C123" s="22" t="s">
        <v>136</v>
      </c>
      <c r="D123" s="2" t="s">
        <v>54</v>
      </c>
      <c r="E123" s="2" t="s">
        <v>54</v>
      </c>
      <c r="F123" s="2" t="s">
        <v>54</v>
      </c>
      <c r="G123" s="2" t="s">
        <v>54</v>
      </c>
      <c r="H123" s="2" t="s">
        <v>54</v>
      </c>
      <c r="I123" s="2" t="s">
        <v>54</v>
      </c>
    </row>
    <row r="124" spans="1:9" x14ac:dyDescent="0.2">
      <c r="A124" s="9" t="s">
        <v>113</v>
      </c>
      <c r="B124" s="12" t="s">
        <v>130</v>
      </c>
      <c r="C124" s="25" t="s">
        <v>135</v>
      </c>
      <c r="D124" s="2" t="s">
        <v>54</v>
      </c>
      <c r="E124" s="2" t="s">
        <v>54</v>
      </c>
      <c r="F124" s="2" t="s">
        <v>54</v>
      </c>
      <c r="G124" s="2" t="s">
        <v>54</v>
      </c>
      <c r="H124" s="2" t="s">
        <v>54</v>
      </c>
      <c r="I124" s="2" t="s">
        <v>54</v>
      </c>
    </row>
    <row r="125" spans="1:9" x14ac:dyDescent="0.2">
      <c r="A125" s="9" t="s">
        <v>114</v>
      </c>
      <c r="B125" s="12" t="s">
        <v>131</v>
      </c>
      <c r="C125" s="9" t="s">
        <v>137</v>
      </c>
      <c r="D125" s="2" t="s">
        <v>54</v>
      </c>
      <c r="E125" s="2" t="s">
        <v>54</v>
      </c>
      <c r="F125" s="2" t="s">
        <v>54</v>
      </c>
      <c r="G125" s="2" t="s">
        <v>54</v>
      </c>
      <c r="H125" s="2" t="s">
        <v>54</v>
      </c>
      <c r="I125" s="2" t="s">
        <v>54</v>
      </c>
    </row>
    <row r="126" spans="1:9" x14ac:dyDescent="0.2">
      <c r="A126" s="24"/>
      <c r="B126" s="1" t="s">
        <v>132</v>
      </c>
      <c r="C126" s="6" t="s">
        <v>137</v>
      </c>
      <c r="D126" s="2" t="s">
        <v>54</v>
      </c>
      <c r="E126" s="2" t="s">
        <v>54</v>
      </c>
      <c r="F126" s="2" t="s">
        <v>54</v>
      </c>
      <c r="G126" s="2" t="s">
        <v>54</v>
      </c>
      <c r="H126" s="2" t="s">
        <v>54</v>
      </c>
      <c r="I126" s="2" t="s">
        <v>54</v>
      </c>
    </row>
    <row r="127" spans="1:9" x14ac:dyDescent="0.2">
      <c r="A127" s="24"/>
      <c r="B127" s="1" t="s">
        <v>133</v>
      </c>
      <c r="C127" s="6" t="s">
        <v>137</v>
      </c>
      <c r="D127" s="2" t="s">
        <v>54</v>
      </c>
      <c r="E127" s="2" t="s">
        <v>54</v>
      </c>
      <c r="F127" s="2" t="s">
        <v>54</v>
      </c>
      <c r="G127" s="2" t="s">
        <v>54</v>
      </c>
      <c r="H127" s="2" t="s">
        <v>54</v>
      </c>
      <c r="I127" s="2" t="s">
        <v>54</v>
      </c>
    </row>
    <row r="129" spans="1:1" x14ac:dyDescent="0.2">
      <c r="A129" s="21" t="s">
        <v>138</v>
      </c>
    </row>
  </sheetData>
  <mergeCells count="13">
    <mergeCell ref="H85:I85"/>
    <mergeCell ref="A107:A108"/>
    <mergeCell ref="B107:B108"/>
    <mergeCell ref="C107:C108"/>
    <mergeCell ref="D107:E107"/>
    <mergeCell ref="F107:G107"/>
    <mergeCell ref="H107:I107"/>
    <mergeCell ref="G32:G37"/>
    <mergeCell ref="A85:A86"/>
    <mergeCell ref="B85:B86"/>
    <mergeCell ref="C85:C86"/>
    <mergeCell ref="D85:E85"/>
    <mergeCell ref="F85:G85"/>
  </mergeCells>
  <pageMargins left="0.11811023622047245" right="0.11811023622047245" top="0.15748031496062992" bottom="0.15748031496062992" header="0.31496062992125984" footer="0.31496062992125984"/>
  <pageSetup paperSize="9" scale="75" orientation="landscape" r:id="rId1"/>
  <rowBreaks count="2" manualBreakCount="2">
    <brk id="20" max="16383" man="1"/>
    <brk id="82"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Sheet1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КонсультантПлюс</dc:creator>
  <cp:keywords/>
  <cp:lastModifiedBy>Шигаев Олег Евгеньевич</cp:lastModifiedBy>
  <cp:lastPrinted>2019-03-26T07:13:07Z</cp:lastPrinted>
  <dcterms:created xsi:type="dcterms:W3CDTF">2016-08-22T10:53:53Z</dcterms:created>
  <dcterms:modified xsi:type="dcterms:W3CDTF">2019-03-26T07:14:33Z</dcterms:modified>
</cp:coreProperties>
</file>